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2F0198A-E054-499D-AFFC-B95E2193E49B}" xr6:coauthVersionLast="47" xr6:coauthVersionMax="47" xr10:uidLastSave="{00000000-0000-0000-0000-000000000000}"/>
  <bookViews>
    <workbookView xWindow="28680" yWindow="-120" windowWidth="29040" windowHeight="15840" xr2:uid="{171C5CA8-8A3A-4E4A-B4B2-41DAA94FE66D}"/>
  </bookViews>
  <sheets>
    <sheet name="出勤日数" sheetId="1" r:id="rId1"/>
    <sheet name="時間給" sheetId="2" r:id="rId2"/>
    <sheet name="給料明細書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4" i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<sst xmlns="http://schemas.openxmlformats.org/spreadsheetml/2006/main" count="112" uniqueCount="105">
  <si>
    <t>アルバイト・パート出勤日数</t>
    <rPh sb="9" eb="13">
      <t>シュッキンニッスウ</t>
    </rPh>
    <phoneticPr fontId="2"/>
  </si>
  <si>
    <t>名前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</si>
  <si>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</si>
  <si>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</si>
  <si>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</si>
  <si>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</si>
  <si>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</si>
  <si>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</si>
  <si>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</si>
  <si>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</si>
  <si>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</si>
  <si>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</si>
  <si>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</si>
  <si>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</si>
  <si>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</si>
  <si>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ATA001</t>
    <phoneticPr fontId="2"/>
  </si>
  <si>
    <t>井上麻衣</t>
  </si>
  <si>
    <t>ATA002</t>
  </si>
  <si>
    <t>高田康夫</t>
  </si>
  <si>
    <t>ATA003</t>
  </si>
  <si>
    <t>鈴木健太</t>
  </si>
  <si>
    <t>ATA004</t>
  </si>
  <si>
    <t>佐藤明美</t>
  </si>
  <si>
    <t>ATA005</t>
  </si>
  <si>
    <t>高橋雅子</t>
  </si>
  <si>
    <t>ATA006</t>
  </si>
  <si>
    <t>伊藤直樹</t>
  </si>
  <si>
    <t>ATA007</t>
  </si>
  <si>
    <t>渡辺美智子</t>
  </si>
  <si>
    <t>ATA008</t>
  </si>
  <si>
    <t>吉田一郎</t>
  </si>
  <si>
    <t>ATA009</t>
  </si>
  <si>
    <t>加藤洋子</t>
  </si>
  <si>
    <t>ATA010</t>
  </si>
  <si>
    <t>木村真悟</t>
  </si>
  <si>
    <t>ATA011</t>
  </si>
  <si>
    <t>斎藤千晶</t>
  </si>
  <si>
    <t>ATA012</t>
  </si>
  <si>
    <t>村田拓郎</t>
  </si>
  <si>
    <t>ATA013</t>
  </si>
  <si>
    <t>田中花子</t>
  </si>
  <si>
    <t>ATA014</t>
  </si>
  <si>
    <t>中村修平</t>
  </si>
  <si>
    <t>ATA015</t>
  </si>
  <si>
    <t>小林理香</t>
  </si>
  <si>
    <t>ATA016</t>
  </si>
  <si>
    <t>青木大輔</t>
  </si>
  <si>
    <t>ATA017</t>
  </si>
  <si>
    <t>渡部智美</t>
  </si>
  <si>
    <t>ATA018</t>
  </si>
  <si>
    <t>山田太郎</t>
  </si>
  <si>
    <t>ATA019</t>
  </si>
  <si>
    <t>佐々木恵美</t>
  </si>
  <si>
    <t>ATA020</t>
  </si>
  <si>
    <t>藤田慎一</t>
  </si>
  <si>
    <t>ATA021</t>
  </si>
  <si>
    <t>西村恵子</t>
  </si>
  <si>
    <t>ATA022</t>
  </si>
  <si>
    <t>三浦健太</t>
  </si>
  <si>
    <t>ATA023</t>
  </si>
  <si>
    <t>岡田麻子</t>
  </si>
  <si>
    <t>ATA024</t>
  </si>
  <si>
    <t>松本清司</t>
  </si>
  <si>
    <t>ATA025</t>
  </si>
  <si>
    <t>中島美由紀</t>
  </si>
  <si>
    <t>ATA026</t>
  </si>
  <si>
    <t>林哲也</t>
  </si>
  <si>
    <t>ATA027</t>
  </si>
  <si>
    <t>江口真紀</t>
  </si>
  <si>
    <t>ATA028</t>
  </si>
  <si>
    <t>大野拓也</t>
  </si>
  <si>
    <t>ATA029</t>
  </si>
  <si>
    <t>向井智子</t>
  </si>
  <si>
    <t>ATA030</t>
  </si>
  <si>
    <t>佐野直樹</t>
  </si>
  <si>
    <t>時給</t>
    <rPh sb="0" eb="2">
      <t>ジキュウ</t>
    </rPh>
    <phoneticPr fontId="2"/>
  </si>
  <si>
    <t>日給</t>
    <rPh sb="0" eb="2">
      <t>ニッキュウ</t>
    </rPh>
    <phoneticPr fontId="2"/>
  </si>
  <si>
    <t>スタッフID</t>
    <phoneticPr fontId="2"/>
  </si>
  <si>
    <t>勤務日の労働時間(h)</t>
    <rPh sb="0" eb="3">
      <t>キンムビ</t>
    </rPh>
    <rPh sb="4" eb="8">
      <t>ロウドウジカン</t>
    </rPh>
    <phoneticPr fontId="2"/>
  </si>
  <si>
    <t>アルバイト・パート(時間給・日給)</t>
    <rPh sb="10" eb="13">
      <t>ジカンキュウ</t>
    </rPh>
    <rPh sb="14" eb="16">
      <t>ニッキュウ</t>
    </rPh>
    <phoneticPr fontId="2"/>
  </si>
  <si>
    <t>給料明細書</t>
    <rPh sb="0" eb="2">
      <t>キュウリョウ</t>
    </rPh>
    <rPh sb="2" eb="5">
      <t>メイサイショ</t>
    </rPh>
    <phoneticPr fontId="8"/>
  </si>
  <si>
    <t>支給日</t>
    <rPh sb="0" eb="3">
      <t>シキュウビ</t>
    </rPh>
    <phoneticPr fontId="8"/>
  </si>
  <si>
    <t>氏名</t>
    <rPh sb="0" eb="2">
      <t>シメイ</t>
    </rPh>
    <phoneticPr fontId="8"/>
  </si>
  <si>
    <t>支給額</t>
    <rPh sb="0" eb="3">
      <t>シキュウガク</t>
    </rPh>
    <phoneticPr fontId="8"/>
  </si>
  <si>
    <t>支給</t>
    <rPh sb="0" eb="2">
      <t>シキュウ</t>
    </rPh>
    <phoneticPr fontId="2"/>
  </si>
  <si>
    <t>時間給</t>
    <rPh sb="0" eb="3">
      <t>ジカンキュウ</t>
    </rPh>
    <phoneticPr fontId="8"/>
  </si>
  <si>
    <t>勤務時間</t>
    <rPh sb="0" eb="2">
      <t>キンム</t>
    </rPh>
    <rPh sb="2" eb="4">
      <t>ジカン</t>
    </rPh>
    <phoneticPr fontId="8"/>
  </si>
  <si>
    <t>小計</t>
    <rPh sb="0" eb="2">
      <t>ショウケイ</t>
    </rPh>
    <phoneticPr fontId="8"/>
  </si>
  <si>
    <t>時間外手当</t>
    <rPh sb="0" eb="3">
      <t>ジカンガイ</t>
    </rPh>
    <rPh sb="3" eb="5">
      <t>テアテ</t>
    </rPh>
    <phoneticPr fontId="8"/>
  </si>
  <si>
    <t>還付額</t>
    <rPh sb="0" eb="2">
      <t>カンプ</t>
    </rPh>
    <rPh sb="2" eb="3">
      <t>ガク</t>
    </rPh>
    <phoneticPr fontId="8"/>
  </si>
  <si>
    <t>控除</t>
    <rPh sb="0" eb="2">
      <t>コウジョ</t>
    </rPh>
    <phoneticPr fontId="8"/>
  </si>
  <si>
    <t>健康保険（介護）</t>
    <rPh sb="0" eb="2">
      <t>ケンコウ</t>
    </rPh>
    <rPh sb="2" eb="4">
      <t>ホケン</t>
    </rPh>
    <rPh sb="5" eb="7">
      <t>カイゴ</t>
    </rPh>
    <phoneticPr fontId="8"/>
  </si>
  <si>
    <t>健康保険（健保）</t>
    <rPh sb="0" eb="2">
      <t>ケンコウ</t>
    </rPh>
    <rPh sb="2" eb="4">
      <t>ホケン</t>
    </rPh>
    <rPh sb="5" eb="7">
      <t>ケンポ</t>
    </rPh>
    <phoneticPr fontId="8"/>
  </si>
  <si>
    <t>厚生年金</t>
    <rPh sb="0" eb="2">
      <t>コウセイ</t>
    </rPh>
    <rPh sb="2" eb="4">
      <t>ネンキン</t>
    </rPh>
    <phoneticPr fontId="8"/>
  </si>
  <si>
    <t>雇用保険</t>
    <rPh sb="0" eb="2">
      <t>コヨウ</t>
    </rPh>
    <rPh sb="2" eb="4">
      <t>ホケン</t>
    </rPh>
    <phoneticPr fontId="8"/>
  </si>
  <si>
    <t>社会保険料</t>
    <rPh sb="0" eb="2">
      <t>シャカイ</t>
    </rPh>
    <rPh sb="2" eb="5">
      <t>ホケンリョウ</t>
    </rPh>
    <phoneticPr fontId="8"/>
  </si>
  <si>
    <t>所得税</t>
    <rPh sb="0" eb="3">
      <t>ショトクゼイ</t>
    </rPh>
    <phoneticPr fontId="8"/>
  </si>
  <si>
    <t>控除計</t>
    <rPh sb="0" eb="2">
      <t>コウジョ</t>
    </rPh>
    <rPh sb="2" eb="3">
      <t>ケイ</t>
    </rPh>
    <phoneticPr fontId="8"/>
  </si>
  <si>
    <t>出勤日数</t>
    <rPh sb="0" eb="4">
      <t>シュッキンニッスウ</t>
    </rPh>
    <phoneticPr fontId="8"/>
  </si>
  <si>
    <t>部署</t>
    <rPh sb="0" eb="2">
      <t>ブショ</t>
    </rPh>
    <phoneticPr fontId="8"/>
  </si>
  <si>
    <t>通勤手当</t>
    <rPh sb="0" eb="4">
      <t>ツウキンテアテ</t>
    </rPh>
    <phoneticPr fontId="2"/>
  </si>
  <si>
    <t>休日出勤</t>
    <rPh sb="0" eb="4">
      <t>キュウジツシュッキン</t>
    </rPh>
    <phoneticPr fontId="8"/>
  </si>
  <si>
    <t>支給総額</t>
    <rPh sb="0" eb="2">
      <t>シキュウ</t>
    </rPh>
    <rPh sb="2" eb="4">
      <t>ソウガク</t>
    </rPh>
    <phoneticPr fontId="8"/>
  </si>
  <si>
    <t>欠勤日数</t>
    <rPh sb="0" eb="4">
      <t>ケッキンニッスウ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</si>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</sst>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176" formatCode="&quot;¥&quot;#,##0_);[Red]\(&quot;¥&quot;#,##0\)"/>
    <numFmt numFmtId="177" formatCode="[$-411]ggge&quot;年&quot;m&quot;月&quot;"/>
    <numFmt numFmtId="178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0"/>
      <color theme="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rgb="FF002060"/>
        <bgColor theme="6"/>
      </patternFill>
    </fill>
    <fill>
      <patternFill patternType="lightGray">
        <fgColor indexed="22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</cellStyleXfs>
  <cellXfs count="46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>
      <alignment vertical="center"/>
    </xf>
    <xf numFmtId="0" fontId="3" fillId="3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176" fontId="0" fillId="0" borderId="0" xfId="0" applyNumberFormat="1">
      <alignment vertical="center"/>
    </xf>
    <xf numFmtId="42" fontId="0" fillId="0" borderId="2" xfId="0" applyNumberFormat="1" applyBorder="1">
      <alignment vertical="center"/>
    </xf>
    <xf numFmtId="0" fontId="7" fillId="0" borderId="0" xfId="2" applyFont="1" applyAlignment="1" applyProtection="1">
      <alignment horizontal="center" vertical="center"/>
      <protection locked="0"/>
    </xf>
    <xf numFmtId="0" fontId="6" fillId="0" borderId="0" xfId="2" applyProtection="1">
      <protection locked="0"/>
    </xf>
    <xf numFmtId="0" fontId="6" fillId="0" borderId="4" xfId="2" applyBorder="1" applyAlignment="1" applyProtection="1">
      <alignment horizontal="center" vertical="center"/>
      <protection locked="0"/>
    </xf>
    <xf numFmtId="14" fontId="10" fillId="0" borderId="4" xfId="2" applyNumberFormat="1" applyFont="1" applyBorder="1" applyAlignment="1" applyProtection="1">
      <alignment horizontal="center" vertical="center"/>
      <protection locked="0"/>
    </xf>
    <xf numFmtId="0" fontId="11" fillId="0" borderId="0" xfId="2" applyFont="1" applyProtection="1">
      <protection locked="0"/>
    </xf>
    <xf numFmtId="0" fontId="11" fillId="4" borderId="5" xfId="2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38" fontId="11" fillId="0" borderId="5" xfId="3" applyFont="1" applyBorder="1" applyAlignment="1" applyProtection="1">
      <alignment vertical="center"/>
      <protection locked="0"/>
    </xf>
    <xf numFmtId="0" fontId="11" fillId="0" borderId="5" xfId="3" applyNumberFormat="1" applyFont="1" applyBorder="1" applyAlignment="1" applyProtection="1">
      <alignment vertical="center"/>
      <protection locked="0"/>
    </xf>
    <xf numFmtId="0" fontId="6" fillId="4" borderId="5" xfId="2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vertical="center"/>
      <protection locked="0"/>
    </xf>
    <xf numFmtId="38" fontId="11" fillId="0" borderId="0" xfId="3" applyFont="1" applyBorder="1" applyAlignment="1" applyProtection="1">
      <alignment vertical="center"/>
      <protection locked="0"/>
    </xf>
    <xf numFmtId="38" fontId="11" fillId="0" borderId="0" xfId="3" applyFont="1" applyBorder="1" applyAlignment="1" applyProtection="1">
      <alignment vertical="center"/>
    </xf>
    <xf numFmtId="0" fontId="6" fillId="0" borderId="5" xfId="2" applyBorder="1" applyProtection="1">
      <protection locked="0"/>
    </xf>
    <xf numFmtId="0" fontId="11" fillId="0" borderId="0" xfId="3" applyNumberFormat="1" applyFont="1" applyBorder="1" applyAlignment="1" applyProtection="1">
      <alignment vertical="center"/>
      <protection locked="0"/>
    </xf>
    <xf numFmtId="0" fontId="11" fillId="4" borderId="7" xfId="2" applyFont="1" applyFill="1" applyBorder="1" applyAlignment="1" applyProtection="1">
      <alignment horizontal="center" vertical="center"/>
      <protection locked="0"/>
    </xf>
    <xf numFmtId="38" fontId="11" fillId="0" borderId="7" xfId="3" applyFont="1" applyBorder="1" applyAlignment="1" applyProtection="1">
      <alignment vertical="center"/>
      <protection locked="0"/>
    </xf>
    <xf numFmtId="177" fontId="9" fillId="0" borderId="0" xfId="2" applyNumberFormat="1" applyFont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2" fontId="0" fillId="0" borderId="2" xfId="1" applyNumberFormat="1" applyFont="1" applyBorder="1">
      <alignment vertical="center"/>
    </xf>
    <xf numFmtId="178" fontId="0" fillId="0" borderId="2" xfId="0" applyNumberFormat="1" applyBorder="1">
      <alignment vertical="center"/>
    </xf>
    <xf numFmtId="0" fontId="6" fillId="4" borderId="5" xfId="2" applyFill="1" applyBorder="1" applyAlignment="1" applyProtection="1">
      <alignment horizontal="center" vertical="center" textRotation="255"/>
      <protection locked="0"/>
    </xf>
    <xf numFmtId="0" fontId="9" fillId="4" borderId="5" xfId="2" applyFont="1" applyFill="1" applyBorder="1" applyAlignment="1" applyProtection="1">
      <alignment horizontal="center" vertical="center"/>
      <protection locked="0"/>
    </xf>
    <xf numFmtId="0" fontId="0" fillId="0" borderId="5" xfId="0" applyBorder="1">
      <alignment vertical="center"/>
    </xf>
    <xf numFmtId="0" fontId="7" fillId="0" borderId="0" xfId="2" applyFont="1" applyAlignment="1" applyProtection="1">
      <alignment horizontal="center" vertical="center"/>
      <protection locked="0"/>
    </xf>
    <xf numFmtId="0" fontId="11" fillId="0" borderId="5" xfId="2" applyFont="1" applyBorder="1" applyAlignment="1">
      <alignment horizontal="center" vertical="center"/>
    </xf>
    <xf numFmtId="0" fontId="7" fillId="4" borderId="6" xfId="2" applyFont="1" applyFill="1" applyBorder="1" applyAlignment="1" applyProtection="1">
      <alignment horizontal="center" vertical="center"/>
      <protection locked="0"/>
    </xf>
    <xf numFmtId="0" fontId="7" fillId="4" borderId="7" xfId="2" applyFont="1" applyFill="1" applyBorder="1" applyAlignment="1" applyProtection="1">
      <alignment horizontal="center" vertical="center"/>
      <protection locked="0"/>
    </xf>
    <xf numFmtId="38" fontId="7" fillId="0" borderId="6" xfId="2" applyNumberFormat="1" applyFont="1" applyBorder="1" applyAlignment="1">
      <alignment horizontal="center" vertical="center"/>
    </xf>
    <xf numFmtId="38" fontId="7" fillId="0" borderId="7" xfId="2" applyNumberFormat="1" applyFont="1" applyBorder="1" applyAlignment="1">
      <alignment horizontal="center" vertical="center"/>
    </xf>
    <xf numFmtId="0" fontId="11" fillId="0" borderId="7" xfId="2" applyFont="1" applyBorder="1" applyAlignment="1" applyProtection="1">
      <alignment horizontal="center" vertical="center"/>
      <protection locked="0"/>
    </xf>
    <xf numFmtId="0" fontId="11" fillId="0" borderId="5" xfId="2" applyFont="1" applyBorder="1" applyAlignment="1" applyProtection="1">
      <alignment horizontal="center" vertical="center"/>
      <protection locked="0"/>
    </xf>
    <xf numFmtId="0" fontId="6" fillId="0" borderId="5" xfId="2" applyBorder="1" applyAlignment="1" applyProtection="1">
      <alignment horizontal="center"/>
      <protection locked="0"/>
    </xf>
  </cellXfs>
  <cellStyles count="4">
    <cellStyle name="桁区切り" xfId="1" builtinId="6"/>
    <cellStyle name="桁区切り 2" xfId="3" xr:uid="{98D870ED-DEFC-4F15-AFAD-D103BC8E8994}"/>
    <cellStyle name="標準" xfId="0" builtinId="0"/>
    <cellStyle name="標準 2" xfId="2" xr:uid="{F008C716-594D-4704-A566-645E9C5F5DFD}"/>
  </cellStyles>
  <dxfs count="23">
    <dxf>
      <numFmt numFmtId="32" formatCode="_ &quot;¥&quot;* #,##0_ ;_ &quot;¥&quot;* \-#,##0_ ;_ &quot;¥&quot;* &quot;-&quot;_ ;_ @_ "/>
      <border diagonalUp="0" diagonalDown="0">
        <left/>
        <right/>
        <top style="thin">
          <color theme="6"/>
        </top>
        <bottom/>
      </border>
    </dxf>
    <dxf>
      <border diagonalUp="0" diagonalDown="0" outline="0">
        <left/>
        <right/>
        <top style="thin">
          <color theme="6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32" formatCode="_ &quot;¥&quot;* #,##0_ ;_ &quot;¥&quot;* \-#,##0_ ;_ &quot;¥&quot;* &quot;-&quot;_ ;_ @_ "/>
      <border diagonalUp="0" diagonalDown="0" outline="0">
        <left/>
        <right/>
        <top style="thin">
          <color theme="6"/>
        </top>
        <bottom/>
      </border>
    </dxf>
    <dxf>
      <border diagonalUp="0" diagonalDown="0" outline="0">
        <left/>
        <right/>
        <top style="thin">
          <color theme="6"/>
        </top>
        <bottom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outline="0">
        <left style="thin">
          <color theme="6"/>
        </left>
        <top style="thin">
          <color theme="6"/>
        </top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border diagonalUp="0" diagonalDown="0">
        <left/>
        <right/>
        <top style="thin">
          <color theme="6"/>
        </top>
        <bottom/>
        <vertical/>
        <horizontal/>
      </border>
    </dxf>
    <dxf>
      <alignment horizontal="left" vertical="center" textRotation="0" wrapText="0" indent="1" justifyLastLine="0" shrinkToFit="0" readingOrder="0"/>
      <border diagonalUp="0" diagonalDown="0">
        <left/>
        <right/>
        <top style="thin">
          <color theme="6"/>
        </top>
        <bottom/>
        <vertical/>
        <horizontal/>
      </border>
    </dxf>
    <dxf>
      <alignment horizontal="left" vertical="center" textRotation="0" wrapText="0" indent="1" justifyLastLine="0" shrinkToFit="0" readingOrder="0"/>
      <border diagonalUp="0" diagonalDown="0">
        <left/>
        <right/>
        <top style="thin">
          <color theme="6"/>
        </top>
        <bottom/>
        <vertical/>
        <horizontal/>
      </border>
    </dxf>
    <dxf>
      <border outline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8A1C1E-E2FA-4C06-A93E-BD051C9ED411}" name="出勤日数" displayName="出勤日数" ref="A3:N33" totalsRowShown="0" headerRowDxfId="22" tableBorderDxfId="21">
  <autoFilter ref="A3:N33" xr:uid="{518A1C1E-E2FA-4C06-A93E-BD051C9ED41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FEB4D802-2093-47DF-8F39-1F27C3B0AD64}" name="スタッフID" dataDxfId="20"/>
    <tableColumn id="2" xr3:uid="{9FE21310-9732-41A1-BB05-CFF845557EE0}" name="名前" dataDxfId="19"/>
    <tableColumn id="3" xr3:uid="{F0BAA31E-758E-4DD5-A9B0-D0E6A94C39B8}" name="1月" dataDxfId="18"/>
    <tableColumn id="4" xr3:uid="{43FEFF7E-9F3B-4410-AF27-B3C7FA4860D9}" name="2月" dataDxfId="17"/>
    <tableColumn id="5" xr3:uid="{A340C1C2-3CF4-456B-BCBC-4BBA74415E5F}" name="3月" dataDxfId="16"/>
    <tableColumn id="6" xr3:uid="{88DAD56D-B482-48C1-9CAD-0FEA4C5B5527}" name="4月" dataDxfId="15"/>
    <tableColumn id="7" xr3:uid="{FA4BD4EF-98E0-4F45-96D9-DFB23FDDC9CC}" name="5月" dataDxfId="14"/>
    <tableColumn id="8" xr3:uid="{EF6B1881-09AE-46E5-ADA3-AAF4E8ACB3EB}" name="6月" dataDxfId="13"/>
    <tableColumn id="9" xr3:uid="{2D96648D-4763-42E5-B86D-AD2337FA6405}" name="7月" dataDxfId="12"/>
    <tableColumn id="10" xr3:uid="{6D8BD2D5-1F9A-45B5-BB58-BB3AFFB9B6DF}" name="8月" dataDxfId="11"/>
    <tableColumn id="11" xr3:uid="{B0EAF1E9-377B-4558-B1EF-EDA16EE5AB8D}" name="9月" dataDxfId="10"/>
    <tableColumn id="12" xr3:uid="{42322E0D-76E9-4103-8C75-AADC6CD24603}" name="10月" dataDxfId="9"/>
    <tableColumn id="13" xr3:uid="{2DDBA6D3-27C8-4A07-B67C-BFE3DF30ACE5}" name="11月" dataDxfId="8"/>
    <tableColumn id="14" xr3:uid="{F2B73774-36C7-4C5B-969C-1A4758711665}" name="12月" dataDxfId="7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FBDF7A4-9AC7-48A7-85B3-B80DCC0F62DD}" name="時間給・日給" displayName="時間給・日給" ref="A3:E33" totalsRowShown="0" headerRowDxfId="6" tableBorderDxfId="5">
  <autoFilter ref="A3:E33" xr:uid="{9FBDF7A4-9AC7-48A7-85B3-B80DCC0F62DD}"/>
  <tableColumns count="5">
    <tableColumn id="1" xr3:uid="{2242D5FB-772E-4A41-8432-56649B9255A8}" name="スタッフID" dataDxfId="4"/>
    <tableColumn id="2" xr3:uid="{E39B143C-3A09-4482-8254-C70DE0F36999}" name="名前" dataDxfId="3"/>
    <tableColumn id="3" xr3:uid="{5B23D1FA-BBC8-4271-8B29-1808F04E64C6}" name="時給" dataDxfId="2" dataCellStyle="桁区切り"/>
    <tableColumn id="4" xr3:uid="{D1A9AE1F-DF0C-4E29-806B-FDEEE45B0509}" name="勤務日の労働時間(h)" dataDxfId="1"/>
    <tableColumn id="5" xr3:uid="{C439B179-328D-4285-B991-267665E195EE}" name="日給" dataDxfId="0">
      <calculatedColumnFormula>時間給・日給[[#This Row],[時給]]*時間給・日給[[#This Row],[勤務日の労働時間(h)]]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3A420-BFBA-43E1-9259-F72625256DFF}">
  <dimension ref="A1:P34"/>
  <sheetViews>
    <sheetView tabSelected="1" workbookViewId="0"/>
  </sheetViews>
  <sheetFormatPr defaultRowHeight="18" x14ac:dyDescent="0.55000000000000004"/>
  <cols>
    <col min="1" max="2" width="15.58203125" customWidth="1"/>
  </cols>
  <sheetData>
    <row r="1" spans="1:16" ht="39" customHeight="1" thickBot="1" x14ac:dyDescent="0.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3" spans="1:16" x14ac:dyDescent="0.55000000000000004">
      <c r="A3" s="28" t="s">
        <v>77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7</v>
      </c>
      <c r="I3" s="28" t="s">
        <v>8</v>
      </c>
      <c r="J3" s="28" t="s">
        <v>9</v>
      </c>
      <c r="K3" s="28" t="s">
        <v>10</v>
      </c>
      <c r="L3" s="28" t="s">
        <v>11</v>
      </c>
      <c r="M3" s="28" t="s">
        <v>12</v>
      </c>
      <c r="N3" s="28" t="s">
        <v>13</v>
      </c>
      <c r="O3" s="31" t="s">
        <v>14</v>
      </c>
      <c r="P3" s="31" t="s">
        <v>104</v>
      </c>
    </row>
    <row r="4" spans="1:16" x14ac:dyDescent="0.55000000000000004">
      <c r="A4" s="3" t="s">
        <v>15</v>
      </c>
      <c r="B4" s="3" t="s">
        <v>16</v>
      </c>
      <c r="C4" s="4">
        <v>17</v>
      </c>
      <c r="D4" s="4">
        <v>7</v>
      </c>
      <c r="E4" s="4">
        <v>12</v>
      </c>
      <c r="F4" s="4">
        <v>20</v>
      </c>
      <c r="G4" s="4">
        <v>10</v>
      </c>
      <c r="H4" s="4">
        <v>3</v>
      </c>
      <c r="I4" s="4">
        <v>21</v>
      </c>
      <c r="J4" s="4">
        <v>6</v>
      </c>
      <c r="K4" s="4">
        <v>16</v>
      </c>
      <c r="L4" s="4">
        <v>5</v>
      </c>
      <c r="M4" s="4">
        <v>9</v>
      </c>
      <c r="N4">
        <v>4</v>
      </c>
      <c r="O4" s="4">
        <f>SUM(C4:N4)</f>
        <v>130</v>
      </c>
      <c r="P4" s="33">
        <f>AVERAGE(出勤日数[[#This Row],[1月]:[12月]])</f>
        <v>10.833333333333334</v>
      </c>
    </row>
    <row r="5" spans="1:16" x14ac:dyDescent="0.55000000000000004">
      <c r="A5" s="3" t="s">
        <v>17</v>
      </c>
      <c r="B5" s="3" t="s">
        <v>18</v>
      </c>
      <c r="C5" s="4">
        <v>2</v>
      </c>
      <c r="D5" s="4">
        <v>11</v>
      </c>
      <c r="E5" s="4">
        <v>14</v>
      </c>
      <c r="F5" s="4">
        <v>20</v>
      </c>
      <c r="G5" s="4">
        <v>7</v>
      </c>
      <c r="H5" s="4">
        <v>22</v>
      </c>
      <c r="I5" s="4">
        <v>16</v>
      </c>
      <c r="J5" s="4">
        <v>9</v>
      </c>
      <c r="K5" s="4">
        <v>18</v>
      </c>
      <c r="L5" s="4">
        <v>15</v>
      </c>
      <c r="M5" s="4">
        <v>12</v>
      </c>
      <c r="N5" s="4">
        <v>6</v>
      </c>
      <c r="O5" s="4">
        <f t="shared" ref="O5:O33" si="0">SUM(C5:N5)</f>
        <v>152</v>
      </c>
      <c r="P5" s="33">
        <f>AVERAGE(出勤日数[[#This Row],[1月]:[12月]])</f>
        <v>12.666666666666666</v>
      </c>
    </row>
    <row r="6" spans="1:16" x14ac:dyDescent="0.55000000000000004">
      <c r="A6" s="3" t="s">
        <v>19</v>
      </c>
      <c r="B6" s="3" t="s">
        <v>20</v>
      </c>
      <c r="C6" s="4">
        <v>7</v>
      </c>
      <c r="D6" s="4">
        <v>15</v>
      </c>
      <c r="E6" s="4">
        <v>1</v>
      </c>
      <c r="F6" s="4">
        <v>11</v>
      </c>
      <c r="G6" s="4">
        <v>3</v>
      </c>
      <c r="H6" s="4">
        <v>14</v>
      </c>
      <c r="I6" s="4">
        <v>16</v>
      </c>
      <c r="J6" s="4">
        <v>20</v>
      </c>
      <c r="K6" s="4">
        <v>9</v>
      </c>
      <c r="L6" s="4">
        <v>5</v>
      </c>
      <c r="M6" s="4">
        <v>8</v>
      </c>
      <c r="N6" s="4">
        <v>10</v>
      </c>
      <c r="O6" s="4">
        <f t="shared" si="0"/>
        <v>119</v>
      </c>
      <c r="P6" s="33">
        <f>AVERAGE(出勤日数[[#This Row],[1月]:[12月]])</f>
        <v>9.9166666666666661</v>
      </c>
    </row>
    <row r="7" spans="1:16" x14ac:dyDescent="0.55000000000000004">
      <c r="A7" s="3" t="s">
        <v>21</v>
      </c>
      <c r="B7" s="3" t="s">
        <v>22</v>
      </c>
      <c r="C7" s="4">
        <v>16</v>
      </c>
      <c r="D7" s="4">
        <v>18</v>
      </c>
      <c r="E7" s="4">
        <v>12</v>
      </c>
      <c r="F7" s="4">
        <v>15</v>
      </c>
      <c r="G7" s="4">
        <v>4</v>
      </c>
      <c r="H7" s="4">
        <v>5</v>
      </c>
      <c r="I7" s="4">
        <v>3</v>
      </c>
      <c r="J7" s="4">
        <v>6</v>
      </c>
      <c r="K7" s="4">
        <v>21</v>
      </c>
      <c r="L7" s="4">
        <v>19</v>
      </c>
      <c r="M7" s="4">
        <v>8</v>
      </c>
      <c r="N7" s="4">
        <v>7</v>
      </c>
      <c r="O7" s="4">
        <f t="shared" si="0"/>
        <v>134</v>
      </c>
      <c r="P7" s="33">
        <f>AVERAGE(出勤日数[[#This Row],[1月]:[12月]])</f>
        <v>11.166666666666666</v>
      </c>
    </row>
    <row r="8" spans="1:16" x14ac:dyDescent="0.55000000000000004">
      <c r="A8" s="3" t="s">
        <v>23</v>
      </c>
      <c r="B8" s="3" t="s">
        <v>24</v>
      </c>
      <c r="C8" s="4">
        <v>6</v>
      </c>
      <c r="D8" s="4">
        <v>14</v>
      </c>
      <c r="E8" s="4">
        <v>19</v>
      </c>
      <c r="F8" s="4">
        <v>21</v>
      </c>
      <c r="G8" s="4">
        <v>17</v>
      </c>
      <c r="H8" s="4">
        <v>1</v>
      </c>
      <c r="I8" s="4">
        <v>22</v>
      </c>
      <c r="J8" s="4">
        <v>8</v>
      </c>
      <c r="K8" s="4">
        <v>11</v>
      </c>
      <c r="L8" s="4">
        <v>9</v>
      </c>
      <c r="M8" s="4">
        <v>4</v>
      </c>
      <c r="N8" s="4">
        <v>13</v>
      </c>
      <c r="O8" s="4">
        <f t="shared" si="0"/>
        <v>145</v>
      </c>
      <c r="P8" s="33">
        <f>AVERAGE(出勤日数[[#This Row],[1月]:[12月]])</f>
        <v>12.083333333333334</v>
      </c>
    </row>
    <row r="9" spans="1:16" x14ac:dyDescent="0.55000000000000004">
      <c r="A9" s="3" t="s">
        <v>25</v>
      </c>
      <c r="B9" s="3" t="s">
        <v>26</v>
      </c>
      <c r="C9" s="4">
        <v>4</v>
      </c>
      <c r="D9" s="4">
        <v>12</v>
      </c>
      <c r="E9" s="4">
        <v>20</v>
      </c>
      <c r="F9" s="4">
        <v>2</v>
      </c>
      <c r="G9" s="4">
        <v>15</v>
      </c>
      <c r="H9" s="4">
        <v>7</v>
      </c>
      <c r="I9" s="4">
        <v>10</v>
      </c>
      <c r="J9" s="4">
        <v>18</v>
      </c>
      <c r="K9" s="4">
        <v>1</v>
      </c>
      <c r="L9" s="4">
        <v>11</v>
      </c>
      <c r="M9" s="4">
        <v>16</v>
      </c>
      <c r="N9" s="4">
        <v>22</v>
      </c>
      <c r="O9" s="4">
        <f t="shared" si="0"/>
        <v>138</v>
      </c>
      <c r="P9" s="33">
        <f>AVERAGE(出勤日数[[#This Row],[1月]:[12月]])</f>
        <v>11.5</v>
      </c>
    </row>
    <row r="10" spans="1:16" x14ac:dyDescent="0.55000000000000004">
      <c r="A10" s="3" t="s">
        <v>27</v>
      </c>
      <c r="B10" s="3" t="s">
        <v>28</v>
      </c>
      <c r="C10" s="4">
        <v>12</v>
      </c>
      <c r="D10" s="4">
        <v>16</v>
      </c>
      <c r="E10" s="4">
        <v>1</v>
      </c>
      <c r="F10" s="4">
        <v>4</v>
      </c>
      <c r="G10" s="4">
        <v>21</v>
      </c>
      <c r="H10" s="4">
        <v>19</v>
      </c>
      <c r="I10" s="4">
        <v>15</v>
      </c>
      <c r="J10" s="4">
        <v>6</v>
      </c>
      <c r="K10" s="4">
        <v>20</v>
      </c>
      <c r="L10" s="4">
        <v>8</v>
      </c>
      <c r="M10" s="4">
        <v>14</v>
      </c>
      <c r="N10" s="4">
        <v>13</v>
      </c>
      <c r="O10" s="4">
        <f t="shared" si="0"/>
        <v>149</v>
      </c>
      <c r="P10" s="33">
        <f>AVERAGE(出勤日数[[#This Row],[1月]:[12月]])</f>
        <v>12.416666666666666</v>
      </c>
    </row>
    <row r="11" spans="1:16" x14ac:dyDescent="0.55000000000000004">
      <c r="A11" s="3" t="s">
        <v>29</v>
      </c>
      <c r="B11" s="3" t="s">
        <v>30</v>
      </c>
      <c r="C11" s="4">
        <v>10</v>
      </c>
      <c r="D11" s="4">
        <v>9</v>
      </c>
      <c r="E11" s="4">
        <v>18</v>
      </c>
      <c r="F11" s="4">
        <v>2</v>
      </c>
      <c r="G11" s="4">
        <v>19</v>
      </c>
      <c r="H11" s="4">
        <v>15</v>
      </c>
      <c r="I11" s="4">
        <v>12</v>
      </c>
      <c r="J11" s="4">
        <v>7</v>
      </c>
      <c r="K11" s="4">
        <v>1</v>
      </c>
      <c r="L11" s="4">
        <v>22</v>
      </c>
      <c r="M11" s="4">
        <v>21</v>
      </c>
      <c r="N11" s="4">
        <v>6</v>
      </c>
      <c r="O11" s="4">
        <f t="shared" si="0"/>
        <v>142</v>
      </c>
      <c r="P11" s="33">
        <f>AVERAGE(出勤日数[[#This Row],[1月]:[12月]])</f>
        <v>11.833333333333334</v>
      </c>
    </row>
    <row r="12" spans="1:16" x14ac:dyDescent="0.55000000000000004">
      <c r="A12" s="3" t="s">
        <v>31</v>
      </c>
      <c r="B12" s="3" t="s">
        <v>32</v>
      </c>
      <c r="C12" s="4">
        <v>11</v>
      </c>
      <c r="D12" s="4">
        <v>19</v>
      </c>
      <c r="E12" s="4">
        <v>9</v>
      </c>
      <c r="F12" s="4">
        <v>21</v>
      </c>
      <c r="G12" s="4">
        <v>7</v>
      </c>
      <c r="H12" s="4">
        <v>16</v>
      </c>
      <c r="I12" s="4">
        <v>14</v>
      </c>
      <c r="J12" s="4">
        <v>8</v>
      </c>
      <c r="K12" s="4">
        <v>13</v>
      </c>
      <c r="L12" s="4">
        <v>12</v>
      </c>
      <c r="M12" s="4">
        <v>10</v>
      </c>
      <c r="N12" s="4">
        <v>2</v>
      </c>
      <c r="O12" s="4">
        <f t="shared" si="0"/>
        <v>142</v>
      </c>
      <c r="P12" s="33">
        <f>AVERAGE(出勤日数[[#This Row],[1月]:[12月]])</f>
        <v>11.833333333333334</v>
      </c>
    </row>
    <row r="13" spans="1:16" x14ac:dyDescent="0.55000000000000004">
      <c r="A13" s="3" t="s">
        <v>33</v>
      </c>
      <c r="B13" s="3" t="s">
        <v>34</v>
      </c>
      <c r="C13" s="4">
        <v>14</v>
      </c>
      <c r="D13" s="4">
        <v>5</v>
      </c>
      <c r="E13" s="4">
        <v>17</v>
      </c>
      <c r="F13" s="4">
        <v>22</v>
      </c>
      <c r="G13" s="4">
        <v>15</v>
      </c>
      <c r="H13" s="4">
        <v>12</v>
      </c>
      <c r="I13" s="4">
        <v>4</v>
      </c>
      <c r="J13" s="4">
        <v>10</v>
      </c>
      <c r="K13" s="4">
        <v>20</v>
      </c>
      <c r="L13" s="4">
        <v>2</v>
      </c>
      <c r="M13" s="4">
        <v>1</v>
      </c>
      <c r="N13" s="4">
        <v>8</v>
      </c>
      <c r="O13" s="4">
        <f t="shared" si="0"/>
        <v>130</v>
      </c>
      <c r="P13" s="33">
        <f>AVERAGE(出勤日数[[#This Row],[1月]:[12月]])</f>
        <v>10.833333333333334</v>
      </c>
    </row>
    <row r="14" spans="1:16" x14ac:dyDescent="0.55000000000000004">
      <c r="A14" s="3" t="s">
        <v>35</v>
      </c>
      <c r="B14" s="3" t="s">
        <v>36</v>
      </c>
      <c r="C14" s="4">
        <v>9</v>
      </c>
      <c r="D14" s="4">
        <v>2</v>
      </c>
      <c r="E14" s="4">
        <v>21</v>
      </c>
      <c r="F14" s="4">
        <v>17</v>
      </c>
      <c r="G14" s="4">
        <v>5</v>
      </c>
      <c r="H14" s="4">
        <v>18</v>
      </c>
      <c r="I14" s="4">
        <v>6</v>
      </c>
      <c r="J14" s="4">
        <v>1</v>
      </c>
      <c r="K14" s="4">
        <v>4</v>
      </c>
      <c r="L14" s="4">
        <v>3</v>
      </c>
      <c r="M14" s="4">
        <v>13</v>
      </c>
      <c r="N14" s="4">
        <v>11</v>
      </c>
      <c r="O14" s="4">
        <f t="shared" si="0"/>
        <v>110</v>
      </c>
      <c r="P14" s="33">
        <f>AVERAGE(出勤日数[[#This Row],[1月]:[12月]])</f>
        <v>9.1666666666666661</v>
      </c>
    </row>
    <row r="15" spans="1:16" x14ac:dyDescent="0.55000000000000004">
      <c r="A15" s="3" t="s">
        <v>37</v>
      </c>
      <c r="B15" s="3" t="s">
        <v>38</v>
      </c>
      <c r="C15" s="4">
        <v>20</v>
      </c>
      <c r="D15" s="4">
        <v>1</v>
      </c>
      <c r="E15" s="4">
        <v>13</v>
      </c>
      <c r="F15" s="4">
        <v>12</v>
      </c>
      <c r="G15" s="4">
        <v>6</v>
      </c>
      <c r="H15" s="4">
        <v>9</v>
      </c>
      <c r="I15" s="4">
        <v>5</v>
      </c>
      <c r="J15" s="4">
        <v>15</v>
      </c>
      <c r="K15" s="4">
        <v>11</v>
      </c>
      <c r="L15" s="4">
        <v>10</v>
      </c>
      <c r="M15" s="4">
        <v>3</v>
      </c>
      <c r="N15" s="4">
        <v>4</v>
      </c>
      <c r="O15" s="4">
        <f t="shared" si="0"/>
        <v>109</v>
      </c>
      <c r="P15" s="33">
        <f>AVERAGE(出勤日数[[#This Row],[1月]:[12月]])</f>
        <v>9.0833333333333339</v>
      </c>
    </row>
    <row r="16" spans="1:16" x14ac:dyDescent="0.55000000000000004">
      <c r="A16" s="3" t="s">
        <v>39</v>
      </c>
      <c r="B16" s="3" t="s">
        <v>40</v>
      </c>
      <c r="C16" s="4">
        <v>19</v>
      </c>
      <c r="D16" s="4">
        <v>6</v>
      </c>
      <c r="E16" s="4">
        <v>14</v>
      </c>
      <c r="F16" s="4">
        <v>3</v>
      </c>
      <c r="G16" s="4">
        <v>12</v>
      </c>
      <c r="H16" s="4">
        <v>22</v>
      </c>
      <c r="I16" s="4">
        <v>4</v>
      </c>
      <c r="J16" s="4">
        <v>5</v>
      </c>
      <c r="K16" s="4">
        <v>7</v>
      </c>
      <c r="L16" s="4">
        <v>1</v>
      </c>
      <c r="M16" s="4">
        <v>18</v>
      </c>
      <c r="N16" s="4">
        <v>8</v>
      </c>
      <c r="O16" s="4">
        <f t="shared" si="0"/>
        <v>119</v>
      </c>
      <c r="P16" s="33">
        <f>AVERAGE(出勤日数[[#This Row],[1月]:[12月]])</f>
        <v>9.9166666666666661</v>
      </c>
    </row>
    <row r="17" spans="1:16" x14ac:dyDescent="0.55000000000000004">
      <c r="A17" s="3" t="s">
        <v>41</v>
      </c>
      <c r="B17" s="3" t="s">
        <v>42</v>
      </c>
      <c r="C17" s="4">
        <v>5</v>
      </c>
      <c r="D17" s="4">
        <v>22</v>
      </c>
      <c r="E17" s="4">
        <v>16</v>
      </c>
      <c r="F17" s="4">
        <v>14</v>
      </c>
      <c r="G17" s="4">
        <v>3</v>
      </c>
      <c r="H17" s="4">
        <v>20</v>
      </c>
      <c r="I17" s="4">
        <v>7</v>
      </c>
      <c r="J17" s="4">
        <v>13</v>
      </c>
      <c r="K17" s="4">
        <v>9</v>
      </c>
      <c r="L17" s="4">
        <v>12</v>
      </c>
      <c r="M17" s="4">
        <v>2</v>
      </c>
      <c r="N17" s="4">
        <v>8</v>
      </c>
      <c r="O17" s="4">
        <f t="shared" si="0"/>
        <v>131</v>
      </c>
      <c r="P17" s="33">
        <f>AVERAGE(出勤日数[[#This Row],[1月]:[12月]])</f>
        <v>10.916666666666666</v>
      </c>
    </row>
    <row r="18" spans="1:16" x14ac:dyDescent="0.55000000000000004">
      <c r="A18" s="3" t="s">
        <v>43</v>
      </c>
      <c r="B18" s="3" t="s">
        <v>44</v>
      </c>
      <c r="C18" s="4">
        <v>3</v>
      </c>
      <c r="D18" s="4">
        <v>8</v>
      </c>
      <c r="E18" s="4">
        <v>7</v>
      </c>
      <c r="F18" s="4">
        <v>13</v>
      </c>
      <c r="G18" s="4">
        <v>18</v>
      </c>
      <c r="H18" s="4">
        <v>2</v>
      </c>
      <c r="I18" s="4">
        <v>1</v>
      </c>
      <c r="J18" s="4">
        <v>10</v>
      </c>
      <c r="K18" s="4">
        <v>6</v>
      </c>
      <c r="L18" s="4">
        <v>4</v>
      </c>
      <c r="M18" s="4">
        <v>21</v>
      </c>
      <c r="N18" s="4">
        <v>14</v>
      </c>
      <c r="O18" s="4">
        <f t="shared" si="0"/>
        <v>107</v>
      </c>
      <c r="P18" s="33">
        <f>AVERAGE(出勤日数[[#This Row],[1月]:[12月]])</f>
        <v>8.9166666666666661</v>
      </c>
    </row>
    <row r="19" spans="1:16" x14ac:dyDescent="0.55000000000000004">
      <c r="A19" s="3" t="s">
        <v>45</v>
      </c>
      <c r="B19" s="3" t="s">
        <v>46</v>
      </c>
      <c r="C19" s="4">
        <v>22</v>
      </c>
      <c r="D19" s="4">
        <v>13</v>
      </c>
      <c r="E19" s="4">
        <v>3</v>
      </c>
      <c r="F19" s="4">
        <v>1</v>
      </c>
      <c r="G19" s="4">
        <v>16</v>
      </c>
      <c r="H19" s="4">
        <v>17</v>
      </c>
      <c r="I19" s="4">
        <v>19</v>
      </c>
      <c r="J19" s="4">
        <v>2</v>
      </c>
      <c r="K19" s="4">
        <v>15</v>
      </c>
      <c r="L19" s="4">
        <v>11</v>
      </c>
      <c r="M19" s="4">
        <v>5</v>
      </c>
      <c r="N19" s="4">
        <v>6</v>
      </c>
      <c r="O19" s="4">
        <f t="shared" si="0"/>
        <v>130</v>
      </c>
      <c r="P19" s="33">
        <f>AVERAGE(出勤日数[[#This Row],[1月]:[12月]])</f>
        <v>10.833333333333334</v>
      </c>
    </row>
    <row r="20" spans="1:16" x14ac:dyDescent="0.55000000000000004">
      <c r="A20" s="3" t="s">
        <v>47</v>
      </c>
      <c r="B20" s="3" t="s">
        <v>48</v>
      </c>
      <c r="C20" s="4">
        <v>21</v>
      </c>
      <c r="D20" s="4">
        <v>21</v>
      </c>
      <c r="E20" s="4">
        <v>15</v>
      </c>
      <c r="F20" s="4">
        <v>9</v>
      </c>
      <c r="G20" s="4">
        <v>10</v>
      </c>
      <c r="H20" s="4">
        <v>8</v>
      </c>
      <c r="I20" s="4">
        <v>13</v>
      </c>
      <c r="J20" s="4">
        <v>14</v>
      </c>
      <c r="K20" s="4">
        <v>7</v>
      </c>
      <c r="L20" s="4">
        <v>2</v>
      </c>
      <c r="M20" s="4">
        <v>11</v>
      </c>
      <c r="N20" s="4">
        <v>3</v>
      </c>
      <c r="O20" s="4">
        <f t="shared" si="0"/>
        <v>134</v>
      </c>
      <c r="P20" s="33">
        <f>AVERAGE(出勤日数[[#This Row],[1月]:[12月]])</f>
        <v>11.166666666666666</v>
      </c>
    </row>
    <row r="21" spans="1:16" x14ac:dyDescent="0.55000000000000004">
      <c r="A21" s="3" t="s">
        <v>49</v>
      </c>
      <c r="B21" s="3" t="s">
        <v>50</v>
      </c>
      <c r="C21" s="4">
        <v>8</v>
      </c>
      <c r="D21" s="4">
        <v>4</v>
      </c>
      <c r="E21" s="4">
        <v>5</v>
      </c>
      <c r="F21" s="4">
        <v>15</v>
      </c>
      <c r="G21" s="4">
        <v>1</v>
      </c>
      <c r="H21" s="4">
        <v>13</v>
      </c>
      <c r="I21" s="4">
        <v>10</v>
      </c>
      <c r="J21" s="4">
        <v>11</v>
      </c>
      <c r="K21" s="4">
        <v>3</v>
      </c>
      <c r="L21" s="4">
        <v>20</v>
      </c>
      <c r="M21" s="4">
        <v>18</v>
      </c>
      <c r="N21" s="4">
        <v>7</v>
      </c>
      <c r="O21" s="4">
        <f t="shared" si="0"/>
        <v>115</v>
      </c>
      <c r="P21" s="33">
        <f>AVERAGE(出勤日数[[#This Row],[1月]:[12月]])</f>
        <v>9.5833333333333339</v>
      </c>
    </row>
    <row r="22" spans="1:16" x14ac:dyDescent="0.55000000000000004">
      <c r="A22" s="3" t="s">
        <v>51</v>
      </c>
      <c r="B22" s="3" t="s">
        <v>52</v>
      </c>
      <c r="C22" s="4">
        <v>15</v>
      </c>
      <c r="D22" s="4">
        <v>10</v>
      </c>
      <c r="E22" s="4">
        <v>22</v>
      </c>
      <c r="F22" s="4">
        <v>7</v>
      </c>
      <c r="G22" s="4">
        <v>11</v>
      </c>
      <c r="H22" s="4">
        <v>14</v>
      </c>
      <c r="I22" s="4">
        <v>8</v>
      </c>
      <c r="J22" s="4">
        <v>17</v>
      </c>
      <c r="K22" s="4">
        <v>12</v>
      </c>
      <c r="L22" s="4">
        <v>6</v>
      </c>
      <c r="M22" s="4">
        <v>20</v>
      </c>
      <c r="N22" s="4">
        <v>4</v>
      </c>
      <c r="O22" s="4">
        <f t="shared" si="0"/>
        <v>146</v>
      </c>
      <c r="P22" s="33">
        <f>AVERAGE(出勤日数[[#This Row],[1月]:[12月]])</f>
        <v>12.166666666666666</v>
      </c>
    </row>
    <row r="23" spans="1:16" x14ac:dyDescent="0.55000000000000004">
      <c r="A23" s="3" t="s">
        <v>53</v>
      </c>
      <c r="B23" s="3" t="s">
        <v>54</v>
      </c>
      <c r="C23" s="4">
        <v>1</v>
      </c>
      <c r="D23" s="4">
        <v>20</v>
      </c>
      <c r="E23" s="4">
        <v>2</v>
      </c>
      <c r="F23" s="4">
        <v>18</v>
      </c>
      <c r="G23" s="4">
        <v>4</v>
      </c>
      <c r="H23" s="4">
        <v>21</v>
      </c>
      <c r="I23" s="4">
        <v>19</v>
      </c>
      <c r="J23" s="4">
        <v>15</v>
      </c>
      <c r="K23" s="4">
        <v>8</v>
      </c>
      <c r="L23" s="4">
        <v>17</v>
      </c>
      <c r="M23" s="4">
        <v>12</v>
      </c>
      <c r="N23" s="4">
        <v>10</v>
      </c>
      <c r="O23" s="4">
        <f t="shared" si="0"/>
        <v>147</v>
      </c>
      <c r="P23" s="33">
        <f>AVERAGE(出勤日数[[#This Row],[1月]:[12月]])</f>
        <v>12.25</v>
      </c>
    </row>
    <row r="24" spans="1:16" x14ac:dyDescent="0.55000000000000004">
      <c r="A24" s="3" t="s">
        <v>55</v>
      </c>
      <c r="B24" s="3" t="s">
        <v>56</v>
      </c>
      <c r="C24" s="4">
        <v>13</v>
      </c>
      <c r="D24" s="4">
        <v>3</v>
      </c>
      <c r="E24" s="4">
        <v>15</v>
      </c>
      <c r="F24" s="4">
        <v>8</v>
      </c>
      <c r="G24" s="4">
        <v>19</v>
      </c>
      <c r="H24" s="4">
        <v>17</v>
      </c>
      <c r="I24" s="4">
        <v>9</v>
      </c>
      <c r="J24" s="4">
        <v>20</v>
      </c>
      <c r="K24" s="4">
        <v>7</v>
      </c>
      <c r="L24" s="4">
        <v>5</v>
      </c>
      <c r="M24" s="4">
        <v>11</v>
      </c>
      <c r="N24" s="4">
        <v>6</v>
      </c>
      <c r="O24" s="4">
        <f t="shared" si="0"/>
        <v>133</v>
      </c>
      <c r="P24" s="33">
        <f>AVERAGE(出勤日数[[#This Row],[1月]:[12月]])</f>
        <v>11.083333333333334</v>
      </c>
    </row>
    <row r="25" spans="1:16" x14ac:dyDescent="0.55000000000000004">
      <c r="A25" s="3" t="s">
        <v>57</v>
      </c>
      <c r="B25" s="3" t="s">
        <v>58</v>
      </c>
      <c r="C25" s="4">
        <v>18</v>
      </c>
      <c r="D25" s="4">
        <v>18</v>
      </c>
      <c r="E25" s="4">
        <v>9</v>
      </c>
      <c r="F25" s="4">
        <v>6</v>
      </c>
      <c r="G25" s="4">
        <v>21</v>
      </c>
      <c r="H25" s="4">
        <v>4</v>
      </c>
      <c r="I25" s="4">
        <v>20</v>
      </c>
      <c r="J25" s="4">
        <v>14</v>
      </c>
      <c r="K25" s="4">
        <v>1</v>
      </c>
      <c r="L25" s="4">
        <v>3</v>
      </c>
      <c r="M25" s="4">
        <v>11</v>
      </c>
      <c r="N25" s="4">
        <v>22</v>
      </c>
      <c r="O25" s="4">
        <f t="shared" si="0"/>
        <v>147</v>
      </c>
      <c r="P25" s="33">
        <f>AVERAGE(出勤日数[[#This Row],[1月]:[12月]])</f>
        <v>12.25</v>
      </c>
    </row>
    <row r="26" spans="1:16" x14ac:dyDescent="0.55000000000000004">
      <c r="A26" s="3" t="s">
        <v>59</v>
      </c>
      <c r="B26" s="3" t="s">
        <v>60</v>
      </c>
      <c r="C26" s="4">
        <v>13</v>
      </c>
      <c r="D26" s="4">
        <v>5</v>
      </c>
      <c r="E26" s="4">
        <v>21</v>
      </c>
      <c r="F26" s="4">
        <v>14</v>
      </c>
      <c r="G26" s="4">
        <v>9</v>
      </c>
      <c r="H26" s="4">
        <v>2</v>
      </c>
      <c r="I26" s="4">
        <v>15</v>
      </c>
      <c r="J26" s="4">
        <v>1</v>
      </c>
      <c r="K26" s="4">
        <v>12</v>
      </c>
      <c r="L26" s="4">
        <v>18</v>
      </c>
      <c r="M26" s="4">
        <v>8</v>
      </c>
      <c r="N26" s="4">
        <v>7</v>
      </c>
      <c r="O26" s="4">
        <f t="shared" si="0"/>
        <v>125</v>
      </c>
      <c r="P26" s="33">
        <f>AVERAGE(出勤日数[[#This Row],[1月]:[12月]])</f>
        <v>10.416666666666666</v>
      </c>
    </row>
    <row r="27" spans="1:16" x14ac:dyDescent="0.55000000000000004">
      <c r="A27" s="3" t="s">
        <v>61</v>
      </c>
      <c r="B27" s="3" t="s">
        <v>62</v>
      </c>
      <c r="C27" s="4">
        <v>20</v>
      </c>
      <c r="D27" s="4">
        <v>3</v>
      </c>
      <c r="E27" s="4">
        <v>15</v>
      </c>
      <c r="F27" s="4">
        <v>7</v>
      </c>
      <c r="G27" s="4">
        <v>1</v>
      </c>
      <c r="H27" s="4">
        <v>19</v>
      </c>
      <c r="I27" s="4">
        <v>13</v>
      </c>
      <c r="J27" s="4">
        <v>5</v>
      </c>
      <c r="K27" s="4">
        <v>4</v>
      </c>
      <c r="L27" s="4">
        <v>2</v>
      </c>
      <c r="M27" s="4">
        <v>17</v>
      </c>
      <c r="N27" s="4">
        <v>10</v>
      </c>
      <c r="O27" s="4">
        <f t="shared" si="0"/>
        <v>116</v>
      </c>
      <c r="P27" s="33">
        <f>AVERAGE(出勤日数[[#This Row],[1月]:[12月]])</f>
        <v>9.6666666666666661</v>
      </c>
    </row>
    <row r="28" spans="1:16" x14ac:dyDescent="0.55000000000000004">
      <c r="A28" s="3" t="s">
        <v>63</v>
      </c>
      <c r="B28" s="3" t="s">
        <v>64</v>
      </c>
      <c r="C28" s="4">
        <v>22</v>
      </c>
      <c r="D28" s="4">
        <v>17</v>
      </c>
      <c r="E28" s="4">
        <v>4</v>
      </c>
      <c r="F28" s="4">
        <v>9</v>
      </c>
      <c r="G28" s="4">
        <v>2</v>
      </c>
      <c r="H28" s="4">
        <v>11</v>
      </c>
      <c r="I28" s="4">
        <v>21</v>
      </c>
      <c r="J28" s="4">
        <v>13</v>
      </c>
      <c r="K28" s="4">
        <v>8</v>
      </c>
      <c r="L28" s="4">
        <v>15</v>
      </c>
      <c r="M28" s="4">
        <v>16</v>
      </c>
      <c r="N28" s="4">
        <v>10</v>
      </c>
      <c r="O28" s="4">
        <f t="shared" si="0"/>
        <v>148</v>
      </c>
      <c r="P28" s="33">
        <f>AVERAGE(出勤日数[[#This Row],[1月]:[12月]])</f>
        <v>12.333333333333334</v>
      </c>
    </row>
    <row r="29" spans="1:16" x14ac:dyDescent="0.55000000000000004">
      <c r="A29" s="3" t="s">
        <v>65</v>
      </c>
      <c r="B29" s="3" t="s">
        <v>66</v>
      </c>
      <c r="C29" s="4">
        <v>7</v>
      </c>
      <c r="D29" s="4">
        <v>12</v>
      </c>
      <c r="E29" s="4">
        <v>10</v>
      </c>
      <c r="F29" s="4">
        <v>1</v>
      </c>
      <c r="G29" s="4">
        <v>16</v>
      </c>
      <c r="H29" s="4">
        <v>14</v>
      </c>
      <c r="I29" s="4">
        <v>19</v>
      </c>
      <c r="J29" s="4">
        <v>6</v>
      </c>
      <c r="K29" s="4">
        <v>5</v>
      </c>
      <c r="L29" s="4">
        <v>20</v>
      </c>
      <c r="M29" s="4">
        <v>18</v>
      </c>
      <c r="N29" s="4">
        <v>9</v>
      </c>
      <c r="O29" s="4">
        <f t="shared" si="0"/>
        <v>137</v>
      </c>
      <c r="P29" s="33">
        <f>AVERAGE(出勤日数[[#This Row],[1月]:[12月]])</f>
        <v>11.416666666666666</v>
      </c>
    </row>
    <row r="30" spans="1:16" x14ac:dyDescent="0.55000000000000004">
      <c r="A30" s="3" t="s">
        <v>67</v>
      </c>
      <c r="B30" s="3" t="s">
        <v>68</v>
      </c>
      <c r="C30" s="4">
        <v>21</v>
      </c>
      <c r="D30" s="4">
        <v>14</v>
      </c>
      <c r="E30" s="4">
        <v>7</v>
      </c>
      <c r="F30" s="4">
        <v>8</v>
      </c>
      <c r="G30" s="4">
        <v>17</v>
      </c>
      <c r="H30" s="4">
        <v>2</v>
      </c>
      <c r="I30" s="4">
        <v>20</v>
      </c>
      <c r="J30" s="4">
        <v>16</v>
      </c>
      <c r="K30" s="4">
        <v>13</v>
      </c>
      <c r="L30" s="4">
        <v>19</v>
      </c>
      <c r="M30" s="4">
        <v>3</v>
      </c>
      <c r="N30" s="4">
        <v>11</v>
      </c>
      <c r="O30" s="4">
        <f t="shared" si="0"/>
        <v>151</v>
      </c>
      <c r="P30" s="33">
        <f>AVERAGE(出勤日数[[#This Row],[1月]:[12月]])</f>
        <v>12.583333333333334</v>
      </c>
    </row>
    <row r="31" spans="1:16" x14ac:dyDescent="0.55000000000000004">
      <c r="A31" s="3" t="s">
        <v>69</v>
      </c>
      <c r="B31" s="3" t="s">
        <v>70</v>
      </c>
      <c r="C31" s="4">
        <v>2</v>
      </c>
      <c r="D31" s="4">
        <v>20</v>
      </c>
      <c r="E31" s="4">
        <v>15</v>
      </c>
      <c r="F31" s="4">
        <v>5</v>
      </c>
      <c r="G31" s="4">
        <v>13</v>
      </c>
      <c r="H31" s="4">
        <v>8</v>
      </c>
      <c r="I31" s="4">
        <v>18</v>
      </c>
      <c r="J31" s="4">
        <v>9</v>
      </c>
      <c r="K31" s="4">
        <v>6</v>
      </c>
      <c r="L31" s="4">
        <v>1</v>
      </c>
      <c r="M31" s="4">
        <v>12</v>
      </c>
      <c r="N31" s="4">
        <v>14</v>
      </c>
      <c r="O31" s="4">
        <f t="shared" si="0"/>
        <v>123</v>
      </c>
      <c r="P31" s="33">
        <f>AVERAGE(出勤日数[[#This Row],[1月]:[12月]])</f>
        <v>10.25</v>
      </c>
    </row>
    <row r="32" spans="1:16" x14ac:dyDescent="0.55000000000000004">
      <c r="A32" s="3" t="s">
        <v>71</v>
      </c>
      <c r="B32" s="3" t="s">
        <v>72</v>
      </c>
      <c r="C32" s="4">
        <v>4</v>
      </c>
      <c r="D32" s="4">
        <v>18</v>
      </c>
      <c r="E32" s="4">
        <v>10</v>
      </c>
      <c r="F32" s="4">
        <v>17</v>
      </c>
      <c r="G32" s="4">
        <v>5</v>
      </c>
      <c r="H32" s="4">
        <v>9</v>
      </c>
      <c r="I32" s="4">
        <v>3</v>
      </c>
      <c r="J32" s="4">
        <v>7</v>
      </c>
      <c r="K32" s="4">
        <v>19</v>
      </c>
      <c r="L32" s="4">
        <v>1</v>
      </c>
      <c r="M32" s="4">
        <v>14</v>
      </c>
      <c r="N32" s="4">
        <v>11</v>
      </c>
      <c r="O32" s="4">
        <f t="shared" si="0"/>
        <v>118</v>
      </c>
      <c r="P32" s="33">
        <f>AVERAGE(出勤日数[[#This Row],[1月]:[12月]])</f>
        <v>9.8333333333333339</v>
      </c>
    </row>
    <row r="33" spans="1:16" x14ac:dyDescent="0.55000000000000004">
      <c r="A33" s="3" t="s">
        <v>73</v>
      </c>
      <c r="B33" s="3" t="s">
        <v>74</v>
      </c>
      <c r="C33" s="4">
        <v>14</v>
      </c>
      <c r="D33" s="4">
        <v>9</v>
      </c>
      <c r="E33" s="4">
        <v>20</v>
      </c>
      <c r="F33" s="4">
        <v>8</v>
      </c>
      <c r="G33" s="4">
        <v>16</v>
      </c>
      <c r="H33" s="4">
        <v>3</v>
      </c>
      <c r="I33" s="4">
        <v>18</v>
      </c>
      <c r="J33" s="4">
        <v>7</v>
      </c>
      <c r="K33" s="4">
        <v>10</v>
      </c>
      <c r="L33" s="4">
        <v>12</v>
      </c>
      <c r="M33" s="4">
        <v>13</v>
      </c>
      <c r="N33" s="4">
        <v>19</v>
      </c>
      <c r="O33" s="4">
        <f t="shared" si="0"/>
        <v>149</v>
      </c>
      <c r="P33" s="33">
        <f>AVERAGE(出勤日数[[#This Row],[1月]:[12月]])</f>
        <v>12.416666666666666</v>
      </c>
    </row>
    <row r="34" spans="1:16" x14ac:dyDescent="0.55000000000000004">
      <c r="A34" s="29"/>
      <c r="B34" s="29"/>
    </row>
  </sheetData>
  <phoneticPr fontId="2"/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C2A6E-3C5A-4549-A176-F2402AA97C7F}">
  <dimension ref="A1:E34"/>
  <sheetViews>
    <sheetView zoomScaleNormal="100" workbookViewId="0"/>
  </sheetViews>
  <sheetFormatPr defaultRowHeight="18" x14ac:dyDescent="0.55000000000000004"/>
  <cols>
    <col min="1" max="2" width="15.58203125" customWidth="1"/>
    <col min="3" max="3" width="10.58203125" customWidth="1"/>
    <col min="4" max="4" width="15.33203125" bestFit="1" customWidth="1"/>
    <col min="5" max="5" width="15.58203125" customWidth="1"/>
  </cols>
  <sheetData>
    <row r="1" spans="1:5" ht="39" customHeight="1" thickBot="1" x14ac:dyDescent="0.6">
      <c r="A1" s="1" t="s">
        <v>79</v>
      </c>
      <c r="B1" s="2"/>
      <c r="C1" s="2"/>
      <c r="D1" s="2"/>
      <c r="E1" s="2"/>
    </row>
    <row r="3" spans="1:5" ht="36" customHeight="1" x14ac:dyDescent="0.55000000000000004">
      <c r="A3" s="5" t="s">
        <v>77</v>
      </c>
      <c r="B3" s="5" t="s">
        <v>1</v>
      </c>
      <c r="C3" s="6" t="s">
        <v>75</v>
      </c>
      <c r="D3" s="30" t="s">
        <v>78</v>
      </c>
      <c r="E3" s="6" t="s">
        <v>76</v>
      </c>
    </row>
    <row r="4" spans="1:5" x14ac:dyDescent="0.55000000000000004">
      <c r="A4" s="4"/>
      <c r="B4" s="4"/>
      <c r="C4" s="32">
        <v>1300</v>
      </c>
      <c r="D4" s="4">
        <v>5</v>
      </c>
      <c r="E4" s="9">
        <f>時間給・日給[[#This Row],[時給]]*時間給・日給[[#This Row],[勤務日の労働時間(h)]]</f>
        <v>6500</v>
      </c>
    </row>
    <row r="5" spans="1:5" x14ac:dyDescent="0.55000000000000004">
      <c r="A5" s="4"/>
      <c r="B5" s="4"/>
      <c r="C5" s="32">
        <v>1200</v>
      </c>
      <c r="D5" s="4">
        <v>8</v>
      </c>
      <c r="E5" s="9">
        <f>時間給・日給[[#This Row],[時給]]*時間給・日給[[#This Row],[勤務日の労働時間(h)]]</f>
        <v>9600</v>
      </c>
    </row>
    <row r="6" spans="1:5" x14ac:dyDescent="0.55000000000000004">
      <c r="A6" s="4"/>
      <c r="B6" s="4"/>
      <c r="C6" s="32">
        <v>1500</v>
      </c>
      <c r="D6" s="4">
        <v>5</v>
      </c>
      <c r="E6" s="9">
        <f>時間給・日給[[#This Row],[時給]]*時間給・日給[[#This Row],[勤務日の労働時間(h)]]</f>
        <v>7500</v>
      </c>
    </row>
    <row r="7" spans="1:5" x14ac:dyDescent="0.55000000000000004">
      <c r="A7" s="4"/>
      <c r="B7" s="4"/>
      <c r="C7" s="32">
        <v>1400</v>
      </c>
      <c r="D7" s="4">
        <v>3</v>
      </c>
      <c r="E7" s="9">
        <f>時間給・日給[[#This Row],[時給]]*時間給・日給[[#This Row],[勤務日の労働時間(h)]]</f>
        <v>4200</v>
      </c>
    </row>
    <row r="8" spans="1:5" x14ac:dyDescent="0.55000000000000004">
      <c r="A8" s="4"/>
      <c r="B8" s="4"/>
      <c r="C8" s="32">
        <v>1400</v>
      </c>
      <c r="D8" s="4">
        <v>3</v>
      </c>
      <c r="E8" s="9">
        <f>時間給・日給[[#This Row],[時給]]*時間給・日給[[#This Row],[勤務日の労働時間(h)]]</f>
        <v>4200</v>
      </c>
    </row>
    <row r="9" spans="1:5" x14ac:dyDescent="0.55000000000000004">
      <c r="A9" s="4"/>
      <c r="B9" s="4"/>
      <c r="C9" s="32">
        <v>1300</v>
      </c>
      <c r="D9" s="4">
        <v>8</v>
      </c>
      <c r="E9" s="9">
        <f>時間給・日給[[#This Row],[時給]]*時間給・日給[[#This Row],[勤務日の労働時間(h)]]</f>
        <v>10400</v>
      </c>
    </row>
    <row r="10" spans="1:5" x14ac:dyDescent="0.55000000000000004">
      <c r="A10" s="4"/>
      <c r="B10" s="4"/>
      <c r="C10" s="32">
        <v>1200</v>
      </c>
      <c r="D10" s="4">
        <v>8</v>
      </c>
      <c r="E10" s="9">
        <f>時間給・日給[[#This Row],[時給]]*時間給・日給[[#This Row],[勤務日の労働時間(h)]]</f>
        <v>9600</v>
      </c>
    </row>
    <row r="11" spans="1:5" x14ac:dyDescent="0.55000000000000004">
      <c r="A11" s="4"/>
      <c r="B11" s="4"/>
      <c r="C11" s="32">
        <v>1200</v>
      </c>
      <c r="D11" s="4">
        <v>3</v>
      </c>
      <c r="E11" s="9">
        <f>時間給・日給[[#This Row],[時給]]*時間給・日給[[#This Row],[勤務日の労働時間(h)]]</f>
        <v>3600</v>
      </c>
    </row>
    <row r="12" spans="1:5" x14ac:dyDescent="0.55000000000000004">
      <c r="A12" s="4"/>
      <c r="B12" s="4"/>
      <c r="C12" s="32">
        <v>1200</v>
      </c>
      <c r="D12" s="4">
        <v>3</v>
      </c>
      <c r="E12" s="9">
        <f>時間給・日給[[#This Row],[時給]]*時間給・日給[[#This Row],[勤務日の労働時間(h)]]</f>
        <v>3600</v>
      </c>
    </row>
    <row r="13" spans="1:5" x14ac:dyDescent="0.55000000000000004">
      <c r="A13" s="4"/>
      <c r="B13" s="4"/>
      <c r="C13" s="32">
        <v>1300</v>
      </c>
      <c r="D13" s="4">
        <v>3</v>
      </c>
      <c r="E13" s="9">
        <f>時間給・日給[[#This Row],[時給]]*時間給・日給[[#This Row],[勤務日の労働時間(h)]]</f>
        <v>3900</v>
      </c>
    </row>
    <row r="14" spans="1:5" x14ac:dyDescent="0.55000000000000004">
      <c r="A14" s="4"/>
      <c r="B14" s="4"/>
      <c r="C14" s="32">
        <v>1300</v>
      </c>
      <c r="D14" s="4">
        <v>8</v>
      </c>
      <c r="E14" s="9">
        <f>時間給・日給[[#This Row],[時給]]*時間給・日給[[#This Row],[勤務日の労働時間(h)]]</f>
        <v>10400</v>
      </c>
    </row>
    <row r="15" spans="1:5" x14ac:dyDescent="0.55000000000000004">
      <c r="A15" s="4"/>
      <c r="B15" s="4"/>
      <c r="C15" s="32">
        <v>1500</v>
      </c>
      <c r="D15" s="4">
        <v>5</v>
      </c>
      <c r="E15" s="9">
        <f>時間給・日給[[#This Row],[時給]]*時間給・日給[[#This Row],[勤務日の労働時間(h)]]</f>
        <v>7500</v>
      </c>
    </row>
    <row r="16" spans="1:5" x14ac:dyDescent="0.55000000000000004">
      <c r="A16" s="4"/>
      <c r="B16" s="4"/>
      <c r="C16" s="32">
        <v>1400</v>
      </c>
      <c r="D16" s="4">
        <v>3</v>
      </c>
      <c r="E16" s="9">
        <f>時間給・日給[[#This Row],[時給]]*時間給・日給[[#This Row],[勤務日の労働時間(h)]]</f>
        <v>4200</v>
      </c>
    </row>
    <row r="17" spans="1:5" x14ac:dyDescent="0.55000000000000004">
      <c r="A17" s="4"/>
      <c r="B17" s="4"/>
      <c r="C17" s="32">
        <v>1300</v>
      </c>
      <c r="D17" s="4">
        <v>5</v>
      </c>
      <c r="E17" s="9">
        <f>時間給・日給[[#This Row],[時給]]*時間給・日給[[#This Row],[勤務日の労働時間(h)]]</f>
        <v>6500</v>
      </c>
    </row>
    <row r="18" spans="1:5" x14ac:dyDescent="0.55000000000000004">
      <c r="A18" s="4"/>
      <c r="B18" s="4"/>
      <c r="C18" s="32">
        <v>1500</v>
      </c>
      <c r="D18" s="4">
        <v>5</v>
      </c>
      <c r="E18" s="9">
        <f>時間給・日給[[#This Row],[時給]]*時間給・日給[[#This Row],[勤務日の労働時間(h)]]</f>
        <v>7500</v>
      </c>
    </row>
    <row r="19" spans="1:5" x14ac:dyDescent="0.55000000000000004">
      <c r="A19" s="4"/>
      <c r="B19" s="4"/>
      <c r="C19" s="32">
        <v>1300</v>
      </c>
      <c r="D19" s="4">
        <v>5</v>
      </c>
      <c r="E19" s="9">
        <f>時間給・日給[[#This Row],[時給]]*時間給・日給[[#This Row],[勤務日の労働時間(h)]]</f>
        <v>6500</v>
      </c>
    </row>
    <row r="20" spans="1:5" x14ac:dyDescent="0.55000000000000004">
      <c r="A20" s="4"/>
      <c r="B20" s="4"/>
      <c r="C20" s="32">
        <v>1300</v>
      </c>
      <c r="D20" s="4">
        <v>8</v>
      </c>
      <c r="E20" s="9">
        <f>時間給・日給[[#This Row],[時給]]*時間給・日給[[#This Row],[勤務日の労働時間(h)]]</f>
        <v>10400</v>
      </c>
    </row>
    <row r="21" spans="1:5" x14ac:dyDescent="0.55000000000000004">
      <c r="A21" s="4"/>
      <c r="B21" s="4"/>
      <c r="C21" s="32">
        <v>1400</v>
      </c>
      <c r="D21" s="4">
        <v>3</v>
      </c>
      <c r="E21" s="9">
        <f>時間給・日給[[#This Row],[時給]]*時間給・日給[[#This Row],[勤務日の労働時間(h)]]</f>
        <v>4200</v>
      </c>
    </row>
    <row r="22" spans="1:5" x14ac:dyDescent="0.55000000000000004">
      <c r="A22" s="4"/>
      <c r="B22" s="4"/>
      <c r="C22" s="32">
        <v>1500</v>
      </c>
      <c r="D22" s="4">
        <v>8</v>
      </c>
      <c r="E22" s="9">
        <f>時間給・日給[[#This Row],[時給]]*時間給・日給[[#This Row],[勤務日の労働時間(h)]]</f>
        <v>12000</v>
      </c>
    </row>
    <row r="23" spans="1:5" x14ac:dyDescent="0.55000000000000004">
      <c r="A23" s="4"/>
      <c r="B23" s="4"/>
      <c r="C23" s="32">
        <v>1400</v>
      </c>
      <c r="D23" s="4">
        <v>8</v>
      </c>
      <c r="E23" s="9">
        <f>時間給・日給[[#This Row],[時給]]*時間給・日給[[#This Row],[勤務日の労働時間(h)]]</f>
        <v>11200</v>
      </c>
    </row>
    <row r="24" spans="1:5" x14ac:dyDescent="0.55000000000000004">
      <c r="A24" s="4"/>
      <c r="B24" s="4"/>
      <c r="C24" s="32">
        <v>1400</v>
      </c>
      <c r="D24" s="4">
        <v>5</v>
      </c>
      <c r="E24" s="9">
        <f>時間給・日給[[#This Row],[時給]]*時間給・日給[[#This Row],[勤務日の労働時間(h)]]</f>
        <v>7000</v>
      </c>
    </row>
    <row r="25" spans="1:5" x14ac:dyDescent="0.55000000000000004">
      <c r="A25" s="4"/>
      <c r="B25" s="4"/>
      <c r="C25" s="32">
        <v>1200</v>
      </c>
      <c r="D25" s="4">
        <v>5</v>
      </c>
      <c r="E25" s="9">
        <f>時間給・日給[[#This Row],[時給]]*時間給・日給[[#This Row],[勤務日の労働時間(h)]]</f>
        <v>6000</v>
      </c>
    </row>
    <row r="26" spans="1:5" x14ac:dyDescent="0.55000000000000004">
      <c r="A26" s="4"/>
      <c r="B26" s="4"/>
      <c r="C26" s="32">
        <v>1400</v>
      </c>
      <c r="D26" s="4">
        <v>3</v>
      </c>
      <c r="E26" s="9">
        <f>時間給・日給[[#This Row],[時給]]*時間給・日給[[#This Row],[勤務日の労働時間(h)]]</f>
        <v>4200</v>
      </c>
    </row>
    <row r="27" spans="1:5" x14ac:dyDescent="0.55000000000000004">
      <c r="A27" s="4"/>
      <c r="B27" s="4"/>
      <c r="C27" s="32">
        <v>1200</v>
      </c>
      <c r="D27" s="4">
        <v>8</v>
      </c>
      <c r="E27" s="9">
        <f>時間給・日給[[#This Row],[時給]]*時間給・日給[[#This Row],[勤務日の労働時間(h)]]</f>
        <v>9600</v>
      </c>
    </row>
    <row r="28" spans="1:5" x14ac:dyDescent="0.55000000000000004">
      <c r="A28" s="4"/>
      <c r="B28" s="4"/>
      <c r="C28" s="32">
        <v>1300</v>
      </c>
      <c r="D28" s="4">
        <v>8</v>
      </c>
      <c r="E28" s="9">
        <f>時間給・日給[[#This Row],[時給]]*時間給・日給[[#This Row],[勤務日の労働時間(h)]]</f>
        <v>10400</v>
      </c>
    </row>
    <row r="29" spans="1:5" x14ac:dyDescent="0.55000000000000004">
      <c r="A29" s="4"/>
      <c r="B29" s="4"/>
      <c r="C29" s="32">
        <v>1300</v>
      </c>
      <c r="D29" s="4">
        <v>5</v>
      </c>
      <c r="E29" s="9">
        <f>時間給・日給[[#This Row],[時給]]*時間給・日給[[#This Row],[勤務日の労働時間(h)]]</f>
        <v>6500</v>
      </c>
    </row>
    <row r="30" spans="1:5" x14ac:dyDescent="0.55000000000000004">
      <c r="A30" s="4"/>
      <c r="B30" s="4"/>
      <c r="C30" s="32">
        <v>1200</v>
      </c>
      <c r="D30" s="4">
        <v>5</v>
      </c>
      <c r="E30" s="9">
        <f>時間給・日給[[#This Row],[時給]]*時間給・日給[[#This Row],[勤務日の労働時間(h)]]</f>
        <v>6000</v>
      </c>
    </row>
    <row r="31" spans="1:5" x14ac:dyDescent="0.55000000000000004">
      <c r="A31" s="4"/>
      <c r="B31" s="4"/>
      <c r="C31" s="32">
        <v>1500</v>
      </c>
      <c r="D31" s="4">
        <v>5</v>
      </c>
      <c r="E31" s="9">
        <f>時間給・日給[[#This Row],[時給]]*時間給・日給[[#This Row],[勤務日の労働時間(h)]]</f>
        <v>7500</v>
      </c>
    </row>
    <row r="32" spans="1:5" x14ac:dyDescent="0.55000000000000004">
      <c r="A32" s="4"/>
      <c r="B32" s="4"/>
      <c r="C32" s="32">
        <v>1400</v>
      </c>
      <c r="D32" s="4">
        <v>8</v>
      </c>
      <c r="E32" s="9">
        <f>時間給・日給[[#This Row],[時給]]*時間給・日給[[#This Row],[勤務日の労働時間(h)]]</f>
        <v>11200</v>
      </c>
    </row>
    <row r="33" spans="1:5" x14ac:dyDescent="0.55000000000000004">
      <c r="A33" s="4"/>
      <c r="B33" s="4"/>
      <c r="C33" s="32">
        <v>1300</v>
      </c>
      <c r="D33" s="4">
        <v>5</v>
      </c>
      <c r="E33" s="9">
        <f>時間給・日給[[#This Row],[時給]]*時間給・日給[[#This Row],[勤務日の労働時間(h)]]</f>
        <v>6500</v>
      </c>
    </row>
    <row r="34" spans="1:5" x14ac:dyDescent="0.55000000000000004">
      <c r="C34" s="7"/>
      <c r="E34" s="8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243D-166A-4CED-81CC-B3F09F2D73F0}">
  <dimension ref="A1:G21"/>
  <sheetViews>
    <sheetView zoomScaleNormal="100" workbookViewId="0">
      <selection sqref="A1:G1"/>
    </sheetView>
  </sheetViews>
  <sheetFormatPr defaultColWidth="8.83203125" defaultRowHeight="18" x14ac:dyDescent="0.55000000000000004"/>
  <cols>
    <col min="1" max="1" width="5.58203125" customWidth="1"/>
    <col min="2" max="7" width="10.58203125" customWidth="1"/>
  </cols>
  <sheetData>
    <row r="1" spans="1:7" ht="22" customHeight="1" x14ac:dyDescent="0.55000000000000004">
      <c r="A1" s="37" t="s">
        <v>80</v>
      </c>
      <c r="B1" s="37"/>
      <c r="C1" s="37"/>
      <c r="D1" s="37"/>
      <c r="E1" s="37"/>
      <c r="F1" s="37"/>
      <c r="G1" s="37"/>
    </row>
    <row r="2" spans="1:7" ht="22" customHeight="1" x14ac:dyDescent="0.55000000000000004">
      <c r="A2" s="27"/>
      <c r="B2" s="27"/>
      <c r="C2" s="10"/>
      <c r="D2" s="10"/>
      <c r="E2" s="10"/>
      <c r="F2" s="12" t="s">
        <v>81</v>
      </c>
      <c r="G2" s="13"/>
    </row>
    <row r="3" spans="1:7" ht="22" customHeight="1" x14ac:dyDescent="0.2">
      <c r="A3" s="14"/>
      <c r="B3" s="11"/>
      <c r="C3" s="11"/>
      <c r="D3" s="11"/>
      <c r="E3" s="11"/>
      <c r="F3" s="11"/>
      <c r="G3" s="11"/>
    </row>
    <row r="4" spans="1:7" ht="22" customHeight="1" x14ac:dyDescent="0.2">
      <c r="A4" s="15" t="s">
        <v>99</v>
      </c>
      <c r="B4" s="38"/>
      <c r="C4" s="38"/>
      <c r="D4" s="11"/>
      <c r="E4" s="11"/>
      <c r="F4" s="39" t="s">
        <v>83</v>
      </c>
      <c r="G4" s="40"/>
    </row>
    <row r="5" spans="1:7" ht="22" customHeight="1" x14ac:dyDescent="0.2">
      <c r="A5" s="15" t="s">
        <v>82</v>
      </c>
      <c r="B5" s="38"/>
      <c r="C5" s="38"/>
      <c r="D5" s="11"/>
      <c r="E5" s="16"/>
      <c r="F5" s="41"/>
      <c r="G5" s="42"/>
    </row>
    <row r="6" spans="1:7" ht="22" customHeight="1" x14ac:dyDescent="0.2">
      <c r="A6" s="11"/>
      <c r="B6" s="11"/>
      <c r="C6" s="11"/>
      <c r="D6" s="11"/>
      <c r="E6" s="14"/>
      <c r="F6" s="11"/>
      <c r="G6" s="11"/>
    </row>
    <row r="7" spans="1:7" ht="22" customHeight="1" x14ac:dyDescent="0.55000000000000004">
      <c r="A7" s="34" t="s">
        <v>84</v>
      </c>
      <c r="B7" s="25" t="s">
        <v>98</v>
      </c>
      <c r="C7" s="15" t="s">
        <v>85</v>
      </c>
      <c r="D7" s="15" t="s">
        <v>87</v>
      </c>
      <c r="E7" s="15" t="s">
        <v>103</v>
      </c>
      <c r="F7" s="19" t="s">
        <v>89</v>
      </c>
      <c r="G7" s="19" t="s">
        <v>100</v>
      </c>
    </row>
    <row r="8" spans="1:7" ht="22" customHeight="1" x14ac:dyDescent="0.2">
      <c r="A8" s="34"/>
      <c r="B8" s="26"/>
      <c r="C8" s="18"/>
      <c r="D8" s="17"/>
      <c r="E8" s="17"/>
      <c r="F8" s="17"/>
      <c r="G8" s="23"/>
    </row>
    <row r="9" spans="1:7" ht="22" customHeight="1" x14ac:dyDescent="0.2">
      <c r="A9" s="34"/>
      <c r="B9" s="21"/>
      <c r="C9" s="24"/>
      <c r="D9" s="21"/>
      <c r="E9" s="21"/>
      <c r="F9" s="21"/>
      <c r="G9" s="11"/>
    </row>
    <row r="10" spans="1:7" ht="22" customHeight="1" x14ac:dyDescent="0.55000000000000004">
      <c r="A10" s="34"/>
      <c r="B10" s="43" t="s">
        <v>88</v>
      </c>
      <c r="C10" s="44"/>
      <c r="D10" s="44"/>
    </row>
    <row r="11" spans="1:7" ht="22" customHeight="1" x14ac:dyDescent="0.2">
      <c r="A11" s="34"/>
      <c r="B11" s="25" t="s">
        <v>85</v>
      </c>
      <c r="C11" s="15" t="s">
        <v>86</v>
      </c>
      <c r="D11" s="15" t="s">
        <v>87</v>
      </c>
      <c r="E11" s="11"/>
      <c r="F11" s="11"/>
      <c r="G11" s="11"/>
    </row>
    <row r="12" spans="1:7" ht="22" customHeight="1" x14ac:dyDescent="0.2">
      <c r="A12" s="34"/>
      <c r="B12" s="26"/>
      <c r="C12" s="17"/>
      <c r="D12" s="17"/>
      <c r="E12" s="11"/>
      <c r="F12" s="11"/>
      <c r="G12" s="11"/>
    </row>
    <row r="13" spans="1:7" ht="22" customHeight="1" x14ac:dyDescent="0.2">
      <c r="A13" s="34"/>
      <c r="B13" s="21"/>
      <c r="C13" s="21"/>
      <c r="D13" s="21"/>
      <c r="E13" s="11"/>
      <c r="F13" s="11"/>
      <c r="G13" s="11"/>
    </row>
    <row r="14" spans="1:7" ht="22" customHeight="1" x14ac:dyDescent="0.2">
      <c r="A14" s="34"/>
      <c r="B14" s="43" t="s">
        <v>101</v>
      </c>
      <c r="C14" s="44"/>
      <c r="D14" s="44"/>
      <c r="E14" s="11"/>
      <c r="F14" s="11"/>
      <c r="G14" s="22"/>
    </row>
    <row r="15" spans="1:7" ht="22" customHeight="1" x14ac:dyDescent="0.2">
      <c r="A15" s="34"/>
      <c r="B15" s="25" t="s">
        <v>85</v>
      </c>
      <c r="C15" s="15" t="s">
        <v>86</v>
      </c>
      <c r="D15" s="15" t="s">
        <v>87</v>
      </c>
      <c r="E15" s="11"/>
      <c r="F15" s="35" t="s">
        <v>102</v>
      </c>
      <c r="G15" s="35"/>
    </row>
    <row r="16" spans="1:7" ht="22" customHeight="1" x14ac:dyDescent="0.2">
      <c r="A16" s="34"/>
      <c r="B16" s="26"/>
      <c r="C16" s="17"/>
      <c r="D16" s="17"/>
      <c r="E16" s="11"/>
      <c r="F16" s="45"/>
      <c r="G16" s="45"/>
    </row>
    <row r="17" spans="1:7" ht="22" customHeight="1" x14ac:dyDescent="0.2">
      <c r="A17" s="11"/>
      <c r="B17" s="20"/>
      <c r="C17" s="20"/>
      <c r="D17" s="20"/>
      <c r="E17" s="20"/>
      <c r="F17" s="20"/>
      <c r="G17" s="20"/>
    </row>
    <row r="18" spans="1:7" ht="22" customHeight="1" x14ac:dyDescent="0.55000000000000004">
      <c r="A18" s="34" t="s">
        <v>90</v>
      </c>
      <c r="B18" s="15" t="s">
        <v>91</v>
      </c>
      <c r="C18" s="15" t="s">
        <v>92</v>
      </c>
      <c r="D18" s="15" t="s">
        <v>93</v>
      </c>
    </row>
    <row r="19" spans="1:7" ht="22" customHeight="1" x14ac:dyDescent="0.55000000000000004">
      <c r="A19" s="34"/>
      <c r="B19" s="17"/>
      <c r="C19" s="17"/>
      <c r="D19" s="17"/>
    </row>
    <row r="20" spans="1:7" ht="22" customHeight="1" x14ac:dyDescent="0.55000000000000004">
      <c r="A20" s="34"/>
      <c r="B20" s="15" t="s">
        <v>95</v>
      </c>
      <c r="C20" s="15" t="s">
        <v>94</v>
      </c>
      <c r="D20" s="15" t="s">
        <v>96</v>
      </c>
      <c r="F20" s="35" t="s">
        <v>97</v>
      </c>
      <c r="G20" s="35"/>
    </row>
    <row r="21" spans="1:7" ht="22" customHeight="1" x14ac:dyDescent="0.55000000000000004">
      <c r="A21" s="34"/>
      <c r="B21" s="17"/>
      <c r="C21" s="17"/>
      <c r="D21" s="17"/>
      <c r="F21" s="36"/>
      <c r="G21" s="36"/>
    </row>
  </sheetData>
  <mergeCells count="13">
    <mergeCell ref="A18:A21"/>
    <mergeCell ref="F20:G20"/>
    <mergeCell ref="F21:G21"/>
    <mergeCell ref="A1:G1"/>
    <mergeCell ref="B4:C4"/>
    <mergeCell ref="F4:G4"/>
    <mergeCell ref="B5:C5"/>
    <mergeCell ref="F5:G5"/>
    <mergeCell ref="A7:A16"/>
    <mergeCell ref="B10:D10"/>
    <mergeCell ref="B14:D14"/>
    <mergeCell ref="F15:G15"/>
    <mergeCell ref="F16:G16"/>
  </mergeCells>
  <phoneticPr fontId="2"/>
  <dataValidations count="2">
    <dataValidation imeMode="on" allowBlank="1" showInputMessage="1" showErrorMessage="1" sqref="B4:C5" xr:uid="{9FD03FDC-31D9-4B48-9DB5-CCFF92D71469}"/>
    <dataValidation imeMode="off" allowBlank="1" showInputMessage="1" showErrorMessage="1" sqref="B21:D21 E5:F5 B12:D13 B16:D16 G14:G16 F16:G16 E10:G10 B19:D19 F7:G7 B8:F9" xr:uid="{062E5729-B5F9-4E2A-84C0-2386279771A0}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出勤日数</vt:lpstr>
      <vt:lpstr>時間給</vt:lpstr>
      <vt:lpstr>給料明細書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2024-04-02T11:24:12Z</dcterms:created>
  <dcterms:modified xsi:type="dcterms:W3CDTF">2024-04-02T11:24:26Z</dcterms:modified>
</cp:coreProperties>
</file>