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13722C74-7F5E-4355-9E22-5C55569671DD}" xr6:coauthVersionLast="47" xr6:coauthVersionMax="47" xr10:uidLastSave="{00000000-0000-0000-0000-000000000000}"/>
  <bookViews>
    <workbookView xWindow="28680" yWindow="-120" windowWidth="29040" windowHeight="15840" xr2:uid="{707BE5BB-C52D-4998-84CC-A456B98F6274}"/>
  </bookViews>
  <sheets>
    <sheet name="請求書" sheetId="1" r:id="rId1"/>
    <sheet name="月別売上" sheetId="3" r:id="rId2"/>
    <sheet name="年間売上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7" i="1" s="1"/>
  <c r="B12" i="4"/>
  <c r="B5" i="4"/>
  <c r="B13" i="4"/>
  <c r="B4" i="4"/>
  <c r="B11" i="4" l="1"/>
  <c r="B10" i="4"/>
  <c r="B8" i="4"/>
  <c r="B9" i="4"/>
  <c r="B7" i="4"/>
  <c r="B6" i="4"/>
</calcChain>
</file>

<file path=xl/sharedStrings.xml><?xml version="1.0" encoding="utf-8"?>
<sst xmlns="http://schemas.openxmlformats.org/spreadsheetml/2006/main" count="54" uniqueCount="41">
  <si>
    <t>様</t>
    <rPh sb="0" eb="1">
      <t>サマ</t>
    </rPh>
    <phoneticPr fontId="2"/>
  </si>
  <si>
    <t>下記の金額を請求いたします。</t>
    <rPh sb="0" eb="2">
      <t>カキ</t>
    </rPh>
    <rPh sb="3" eb="5">
      <t>キンガク</t>
    </rPh>
    <rPh sb="6" eb="8">
      <t>セイキュウ</t>
    </rPh>
    <phoneticPr fontId="3"/>
  </si>
  <si>
    <t>単 価</t>
    <rPh sb="0" eb="1">
      <t>タン</t>
    </rPh>
    <rPh sb="2" eb="3">
      <t>アタイ</t>
    </rPh>
    <phoneticPr fontId="2"/>
  </si>
  <si>
    <t>消費税</t>
    <rPh sb="0" eb="3">
      <t>ショウヒゼイ</t>
    </rPh>
    <phoneticPr fontId="2"/>
  </si>
  <si>
    <t>請求書</t>
    <rPh sb="0" eb="3">
      <t>セイキュウショ</t>
    </rPh>
    <phoneticPr fontId="2"/>
  </si>
  <si>
    <t>請求金額</t>
    <rPh sb="0" eb="4">
      <t>セイキュウキンガク</t>
    </rPh>
    <phoneticPr fontId="2"/>
  </si>
  <si>
    <t>-</t>
    <phoneticPr fontId="2"/>
  </si>
  <si>
    <t>株式会社xx-xx</t>
    <rPh sb="0" eb="4">
      <t>カブシキガイシャ</t>
    </rPh>
    <phoneticPr fontId="2"/>
  </si>
  <si>
    <t>〒123-4567</t>
    <phoneticPr fontId="2"/>
  </si>
  <si>
    <t>東京都港区赤坂10丁目1-100</t>
    <rPh sb="0" eb="5">
      <t>トウキョウトミナトク</t>
    </rPh>
    <rPh sb="5" eb="7">
      <t>アカサカ</t>
    </rPh>
    <rPh sb="9" eb="11">
      <t>チョウメ</t>
    </rPh>
    <phoneticPr fontId="2"/>
  </si>
  <si>
    <t xml:space="preserve">TEL(03) 1234-9876 </t>
    <phoneticPr fontId="2"/>
  </si>
  <si>
    <t>数 量</t>
    <rPh sb="0" eb="1">
      <t>カズ</t>
    </rPh>
    <rPh sb="2" eb="3">
      <t>リョウ</t>
    </rPh>
    <phoneticPr fontId="2"/>
  </si>
  <si>
    <t>金 額</t>
    <rPh sb="0" eb="1">
      <t>キン</t>
    </rPh>
    <rPh sb="2" eb="3">
      <t>ガク</t>
    </rPh>
    <phoneticPr fontId="2"/>
  </si>
  <si>
    <t>製品名</t>
    <rPh sb="0" eb="3">
      <t>セイヒンメイ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</si>
  <si>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</si>
  <si>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</si>
  <si>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</si>
  <si>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</si>
  <si>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</si>
  <si>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</si>
  <si>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</si>
  <si>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</si>
  <si>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</si>
  <si>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</si>
  <si>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</si>
  <si>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</si>
  <si>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エナジーフュージョンブレイズ</t>
  </si>
  <si>
    <t>ターボフローインジェクターX7</t>
  </si>
  <si>
    <t>プラズマコアプロセッサー</t>
  </si>
  <si>
    <t>クロノテックナノアセンブラー</t>
  </si>
  <si>
    <t>ハイパードライブモーター</t>
  </si>
  <si>
    <t>マグナフラックスコンバーター</t>
  </si>
  <si>
    <t>ナノコイル補強フレーム</t>
  </si>
  <si>
    <t>サイバーフュージョン</t>
    <phoneticPr fontId="2"/>
  </si>
  <si>
    <t>バイオリキッドシステム</t>
    <phoneticPr fontId="2"/>
  </si>
  <si>
    <t>年間売上</t>
    <rPh sb="0" eb="4">
      <t>ネンカンウリアゲ</t>
    </rPh>
    <phoneticPr fontId="2"/>
  </si>
  <si>
    <t>12月分</t>
    <rPh sb="2" eb="3">
      <t>ガツ</t>
    </rPh>
    <rPh sb="3" eb="4">
      <t>ブン</t>
    </rPh>
    <phoneticPr fontId="2"/>
  </si>
  <si>
    <t>ノヴァテック・ダイナミクス株式会社</t>
  </si>
  <si>
    <t>月別売上表</t>
    <rPh sb="0" eb="5">
      <t>ツキベツウリアゲヒョウ</t>
    </rPh>
    <phoneticPr fontId="2"/>
  </si>
  <si>
    <t>アクチュエータ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</si>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</sst>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FFFF"/>
      <name val="Ubuntu Mono"/>
      <family val="3"/>
    </font>
    <font>
      <sz val="2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rgb="FF0F0F0F"/>
      <name val="游明朝"/>
      <family val="1"/>
      <charset val="128"/>
    </font>
    <font>
      <sz val="12"/>
      <color theme="1"/>
      <name val="游明朝"/>
      <family val="1"/>
      <charset val="128"/>
    </font>
    <font>
      <b/>
      <i/>
      <sz val="36"/>
      <color rgb="FF000000"/>
      <name val="游明朝"/>
      <family val="1"/>
      <charset val="128"/>
    </font>
    <font>
      <sz val="11"/>
      <name val="游明朝"/>
      <family val="1"/>
      <charset val="128"/>
    </font>
    <font>
      <sz val="11"/>
      <color rgb="FF000000"/>
      <name val="游明朝"/>
      <family val="1"/>
      <charset val="128"/>
    </font>
    <font>
      <sz val="2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7" fillId="0" borderId="0" xfId="1" applyFont="1">
      <alignment vertical="center"/>
    </xf>
    <xf numFmtId="0" fontId="9" fillId="0" borderId="1" xfId="1" applyFont="1" applyBorder="1" applyAlignment="1">
      <alignment horizontal="left" vertical="center"/>
    </xf>
    <xf numFmtId="0" fontId="10" fillId="0" borderId="0" xfId="1" applyFont="1">
      <alignment vertical="center"/>
    </xf>
    <xf numFmtId="0" fontId="11" fillId="0" borderId="0" xfId="2" applyFont="1" applyAlignment="1">
      <alignment vertical="center"/>
    </xf>
    <xf numFmtId="0" fontId="12" fillId="0" borderId="0" xfId="1" applyFont="1" applyAlignment="1">
      <alignment horizontal="left" vertical="center"/>
    </xf>
    <xf numFmtId="0" fontId="7" fillId="2" borderId="2" xfId="1" applyFont="1" applyFill="1" applyBorder="1" applyAlignment="1">
      <alignment horizontal="right" vertical="center"/>
    </xf>
    <xf numFmtId="0" fontId="7" fillId="0" borderId="4" xfId="0" applyFont="1" applyBorder="1">
      <alignment vertical="center"/>
    </xf>
    <xf numFmtId="0" fontId="7" fillId="2" borderId="2" xfId="0" applyFont="1" applyFill="1" applyBorder="1" applyAlignment="1">
      <alignment horizontal="right" vertical="center"/>
    </xf>
    <xf numFmtId="0" fontId="12" fillId="0" borderId="0" xfId="1" applyFont="1">
      <alignment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38" fontId="7" fillId="0" borderId="3" xfId="6" applyFont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13" fillId="0" borderId="0" xfId="0" applyFont="1">
      <alignment vertical="center"/>
    </xf>
    <xf numFmtId="0" fontId="7" fillId="0" borderId="2" xfId="1" applyFont="1" applyBorder="1">
      <alignment vertical="center"/>
    </xf>
    <xf numFmtId="0" fontId="7" fillId="0" borderId="2" xfId="1" applyFont="1" applyBorder="1" applyAlignment="1">
      <alignment horizontal="right" vertical="center" indent="1"/>
    </xf>
    <xf numFmtId="38" fontId="7" fillId="0" borderId="5" xfId="6" applyFont="1" applyBorder="1">
      <alignment vertical="center"/>
    </xf>
    <xf numFmtId="6" fontId="7" fillId="0" borderId="4" xfId="7" applyFont="1" applyBorder="1">
      <alignment vertical="center"/>
    </xf>
    <xf numFmtId="38" fontId="7" fillId="0" borderId="2" xfId="6" applyFont="1" applyBorder="1">
      <alignment vertical="center"/>
    </xf>
    <xf numFmtId="38" fontId="0" fillId="0" borderId="0" xfId="6" applyFont="1">
      <alignment vertical="center"/>
    </xf>
    <xf numFmtId="0" fontId="6" fillId="0" borderId="0" xfId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8">
    <cellStyle name="桁区切り" xfId="6" builtinId="6"/>
    <cellStyle name="桁区切り 2" xfId="4" xr:uid="{0449CA49-BE8D-45FB-B090-6A522D2530FA}"/>
    <cellStyle name="桁区切り 3" xfId="5" xr:uid="{459B7F5C-92C5-4BF1-B8A1-933DF504F852}"/>
    <cellStyle name="通貨" xfId="7" builtinId="7"/>
    <cellStyle name="通貨 2" xfId="3" xr:uid="{2B86AE8D-ACD0-4E29-9147-ADF5E008A528}"/>
    <cellStyle name="標準" xfId="0" builtinId="0"/>
    <cellStyle name="標準 2" xfId="1" xr:uid="{800B8268-8D08-4383-A145-7885B578ABD3}"/>
    <cellStyle name="標準 3" xfId="2" xr:uid="{1BCD9170-F5BA-4101-9948-48FF2FC18FB6}"/>
  </cellStyles>
  <dxfs count="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年間売上!$B$3</c:f>
              <c:strCache>
                <c:ptCount val="1"/>
                <c:pt idx="0">
                  <c:v>年間売上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F8-4D20-9ACF-2108A97EAE8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F8-4D20-9ACF-2108A97EAE8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F8-4D20-9ACF-2108A97EAE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F8-4D20-9ACF-2108A97EAE8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F8-4D20-9ACF-2108A97EAE8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CF8-4D20-9ACF-2108A97EAE8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CF8-4D20-9ACF-2108A97EAE8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CF8-4D20-9ACF-2108A97EAE8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CF8-4D20-9ACF-2108A97EAE8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CF8-4D20-9ACF-2108A97EAE8C}"/>
              </c:ext>
            </c:extLst>
          </c:dPt>
          <c:cat>
            <c:strRef>
              <c:f>年間売上!$A$4:$A$13</c:f>
              <c:strCache>
                <c:ptCount val="10"/>
                <c:pt idx="0">
                  <c:v>エナジーフュージョンブレイズ</c:v>
                </c:pt>
                <c:pt idx="1">
                  <c:v>ターボフローインジェクターX7</c:v>
                </c:pt>
                <c:pt idx="2">
                  <c:v>プラズマコアプロセッサー</c:v>
                </c:pt>
                <c:pt idx="3">
                  <c:v>クロノテックナノアセンブラー</c:v>
                </c:pt>
                <c:pt idx="4">
                  <c:v>ハイパードライブモーター</c:v>
                </c:pt>
                <c:pt idx="5">
                  <c:v>バイオリキッドシステム</c:v>
                </c:pt>
                <c:pt idx="6">
                  <c:v>マグナフラックスコンバーター</c:v>
                </c:pt>
                <c:pt idx="7">
                  <c:v>ナノコイル補強フレーム</c:v>
                </c:pt>
                <c:pt idx="8">
                  <c:v>サイバーフュージョン</c:v>
                </c:pt>
                <c:pt idx="9">
                  <c:v>アクチュエータ</c:v>
                </c:pt>
              </c:strCache>
            </c:strRef>
          </c:cat>
          <c:val>
            <c:numRef>
              <c:f>年間売上!$B$4:$B$13</c:f>
              <c:numCache>
                <c:formatCode>#,##0_);[Red]\(#,##0\)</c:formatCode>
                <c:ptCount val="10"/>
                <c:pt idx="0">
                  <c:v>3132121</c:v>
                </c:pt>
                <c:pt idx="1">
                  <c:v>1611369</c:v>
                </c:pt>
                <c:pt idx="2">
                  <c:v>1398553</c:v>
                </c:pt>
                <c:pt idx="3">
                  <c:v>1283526</c:v>
                </c:pt>
                <c:pt idx="4">
                  <c:v>1047323</c:v>
                </c:pt>
                <c:pt idx="5">
                  <c:v>894897</c:v>
                </c:pt>
                <c:pt idx="6">
                  <c:v>760733</c:v>
                </c:pt>
                <c:pt idx="7">
                  <c:v>732079</c:v>
                </c:pt>
                <c:pt idx="8">
                  <c:v>462161</c:v>
                </c:pt>
                <c:pt idx="9">
                  <c:v>391033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1F-4D0A-933E-86F853CD8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20</xdr:col>
      <xdr:colOff>0</xdr:colOff>
      <xdr:row>26</xdr:row>
      <xdr:rowOff>43816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E9D2FBD0-5008-DCC8-F714-AB4A61832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DB5722-E25E-4DD6-9934-1DC8544DC01B}" name="テーブル1" displayName="テーブル1" ref="A3:M13" totalsRowShown="0" headerRowDxfId="1">
  <autoFilter ref="A3:M13" xr:uid="{8CDB5722-E25E-4DD6-9934-1DC8544DC01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290BD76E-8F95-4BFE-A5C7-B5ECE5A9816A}" name="製品名"/>
    <tableColumn id="2" xr3:uid="{9A2B11CD-C39D-4CB2-9460-DD15CCC55CE8}" name="1月" dataCellStyle="桁区切り"/>
    <tableColumn id="3" xr3:uid="{4858CF15-EED7-4DDC-89AA-5A958913CB23}" name="2月" dataCellStyle="桁区切り"/>
    <tableColumn id="4" xr3:uid="{2596F326-9C07-44CF-AA1B-B65A290520E5}" name="3月" dataCellStyle="桁区切り"/>
    <tableColumn id="5" xr3:uid="{68A16A20-022D-47B5-8B27-A2369DA17F91}" name="4月" dataCellStyle="桁区切り"/>
    <tableColumn id="6" xr3:uid="{33F6E83D-A0F3-4EE7-86EA-31D26EEFF5AF}" name="5月" dataCellStyle="桁区切り"/>
    <tableColumn id="7" xr3:uid="{C03B7770-B986-4000-B321-82EC831A2340}" name="6月" dataCellStyle="桁区切り"/>
    <tableColumn id="8" xr3:uid="{1E0345B6-FDA5-4FDE-A17C-05AAED354FDF}" name="7月" dataCellStyle="桁区切り"/>
    <tableColumn id="9" xr3:uid="{82EC184A-6EDC-470D-98D5-72F3E724CDE2}" name="8月" dataCellStyle="桁区切り"/>
    <tableColumn id="10" xr3:uid="{1E902950-9C41-4A1F-9045-15796546C250}" name="9月" dataCellStyle="桁区切り"/>
    <tableColumn id="11" xr3:uid="{BC2E87E4-F155-4C39-945D-99A8E53EF11B}" name="10月" dataCellStyle="桁区切り"/>
    <tableColumn id="12" xr3:uid="{619220D4-798D-4F6E-A067-2A50C52A1079}" name="11月" dataCellStyle="桁区切り"/>
    <tableColumn id="13" xr3:uid="{86C189A5-6DC6-4142-B4D9-DB4F31A12DC4}" name="12月" dataCellStyle="桁区切り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2B1679-A13E-45B7-9715-7E6737DECCB9}" name="製品別年間売上" displayName="製品別年間売上" ref="A3:B13" totalsRowShown="0" headerRowDxfId="0">
  <autoFilter ref="A3:B13" xr:uid="{712B1679-A13E-45B7-9715-7E6737DECCB9}">
    <filterColumn colId="0" hiddenButton="1"/>
    <filterColumn colId="1" hiddenButton="1"/>
  </autoFilter>
  <tableColumns count="2">
    <tableColumn id="1" xr3:uid="{05CE619A-281A-4ADC-8C7F-35BF3FAA30AD}" name="製品名"/>
    <tableColumn id="2" xr3:uid="{05B4D1F7-53BD-44B5-A1A9-7DEEBC9E5883}" name="年間売上" dataCellStyle="桁区切り">
      <calculatedColumnFormula>SUM(月別売上!B4:M4)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38A4-6772-41C4-B449-6E15F525C8D5}">
  <dimension ref="A1:E24"/>
  <sheetViews>
    <sheetView tabSelected="1" workbookViewId="0">
      <selection sqref="A1:E1"/>
    </sheetView>
  </sheetViews>
  <sheetFormatPr defaultColWidth="9" defaultRowHeight="17.5" x14ac:dyDescent="0.55000000000000004"/>
  <cols>
    <col min="1" max="1" width="9.33203125" style="3" customWidth="1"/>
    <col min="2" max="2" width="30.58203125" style="3" customWidth="1"/>
    <col min="3" max="5" width="13.58203125" style="3" customWidth="1"/>
    <col min="6" max="16384" width="9" style="3"/>
  </cols>
  <sheetData>
    <row r="1" spans="1:5" ht="32.5" x14ac:dyDescent="0.55000000000000004">
      <c r="A1" s="24" t="s">
        <v>4</v>
      </c>
      <c r="B1" s="24"/>
      <c r="C1" s="24"/>
      <c r="D1" s="24"/>
      <c r="E1" s="24"/>
    </row>
    <row r="2" spans="1:5" x14ac:dyDescent="0.55000000000000004">
      <c r="A2" s="4"/>
      <c r="B2" s="4"/>
      <c r="C2" s="4"/>
      <c r="D2" s="4"/>
      <c r="E2" s="4"/>
    </row>
    <row r="3" spans="1:5" ht="31.5" customHeight="1" x14ac:dyDescent="0.55000000000000004">
      <c r="A3" s="25" t="s">
        <v>37</v>
      </c>
      <c r="B3" s="25"/>
      <c r="C3" s="25"/>
      <c r="D3" s="5" t="s">
        <v>0</v>
      </c>
      <c r="E3" s="6"/>
    </row>
    <row r="4" spans="1:5" x14ac:dyDescent="0.55000000000000004">
      <c r="A4" s="4"/>
      <c r="B4" s="4"/>
      <c r="C4" s="4"/>
      <c r="D4" s="4"/>
      <c r="E4" s="4"/>
    </row>
    <row r="5" spans="1:5" x14ac:dyDescent="0.55000000000000004">
      <c r="A5" s="7" t="s">
        <v>1</v>
      </c>
      <c r="B5" s="7"/>
      <c r="C5" s="4"/>
      <c r="E5" s="4"/>
    </row>
    <row r="6" spans="1:5" x14ac:dyDescent="0.55000000000000004">
      <c r="A6" s="4"/>
      <c r="B6" s="4"/>
      <c r="C6" s="4"/>
      <c r="E6" s="8"/>
    </row>
    <row r="7" spans="1:5" ht="25" customHeight="1" x14ac:dyDescent="0.55000000000000004">
      <c r="A7" s="9" t="s">
        <v>5</v>
      </c>
      <c r="B7" s="21">
        <f>SUM(E15:E24)+E7</f>
        <v>965689.12753302697</v>
      </c>
      <c r="C7" s="10" t="s">
        <v>6</v>
      </c>
      <c r="D7" s="11" t="s">
        <v>3</v>
      </c>
      <c r="E7" s="20">
        <f>SUM(D15:D24)*10%</f>
        <v>4024.1275330270273</v>
      </c>
    </row>
    <row r="8" spans="1:5" x14ac:dyDescent="0.55000000000000004">
      <c r="A8" s="4"/>
      <c r="B8" s="4"/>
      <c r="C8" s="4"/>
      <c r="D8" s="8"/>
      <c r="E8" s="4"/>
    </row>
    <row r="9" spans="1:5" x14ac:dyDescent="0.55000000000000004">
      <c r="A9" s="4"/>
      <c r="B9" s="4"/>
      <c r="C9" s="4"/>
      <c r="D9" s="8" t="s">
        <v>7</v>
      </c>
      <c r="E9" s="4"/>
    </row>
    <row r="10" spans="1:5" x14ac:dyDescent="0.55000000000000004">
      <c r="A10" s="4"/>
      <c r="B10" s="4"/>
      <c r="C10" s="4"/>
      <c r="D10" s="12" t="s">
        <v>8</v>
      </c>
      <c r="E10" s="4"/>
    </row>
    <row r="11" spans="1:5" x14ac:dyDescent="0.55000000000000004">
      <c r="A11" s="4"/>
      <c r="B11" s="4"/>
      <c r="C11" s="4"/>
      <c r="D11" s="4" t="s">
        <v>9</v>
      </c>
      <c r="E11" s="4"/>
    </row>
    <row r="12" spans="1:5" x14ac:dyDescent="0.55000000000000004">
      <c r="A12" s="4"/>
      <c r="B12" s="4"/>
      <c r="C12" s="4"/>
      <c r="D12" s="8" t="s">
        <v>10</v>
      </c>
      <c r="E12" s="8"/>
    </row>
    <row r="13" spans="1:5" x14ac:dyDescent="0.55000000000000004">
      <c r="A13" s="4" t="s">
        <v>36</v>
      </c>
      <c r="B13" s="4"/>
      <c r="C13" s="4"/>
      <c r="D13" s="4"/>
      <c r="E13" s="4"/>
    </row>
    <row r="14" spans="1:5" ht="20" x14ac:dyDescent="0.55000000000000004">
      <c r="A14" s="13" t="s">
        <v>40</v>
      </c>
      <c r="B14" s="13" t="s">
        <v>13</v>
      </c>
      <c r="C14" s="13" t="s">
        <v>11</v>
      </c>
      <c r="D14" s="14" t="s">
        <v>2</v>
      </c>
      <c r="E14" s="13" t="s">
        <v>12</v>
      </c>
    </row>
    <row r="15" spans="1:5" x14ac:dyDescent="0.55000000000000004">
      <c r="A15" s="19">
        <v>1</v>
      </c>
      <c r="B15" s="18"/>
      <c r="C15" s="16">
        <v>24</v>
      </c>
      <c r="D15" s="15">
        <v>9864.0833333333339</v>
      </c>
      <c r="E15" s="22">
        <v>236738</v>
      </c>
    </row>
    <row r="16" spans="1:5" x14ac:dyDescent="0.55000000000000004">
      <c r="A16" s="19">
        <v>2</v>
      </c>
      <c r="B16" s="18"/>
      <c r="C16" s="16">
        <v>29</v>
      </c>
      <c r="D16" s="15">
        <v>4031.1034482758619</v>
      </c>
      <c r="E16" s="22">
        <v>116902</v>
      </c>
    </row>
    <row r="17" spans="1:5" x14ac:dyDescent="0.55000000000000004">
      <c r="A17" s="19">
        <v>3</v>
      </c>
      <c r="B17" s="18"/>
      <c r="C17" s="16">
        <v>50</v>
      </c>
      <c r="D17" s="15">
        <v>2477.58</v>
      </c>
      <c r="E17" s="22">
        <v>123879</v>
      </c>
    </row>
    <row r="18" spans="1:5" x14ac:dyDescent="0.55000000000000004">
      <c r="A18" s="19">
        <v>4</v>
      </c>
      <c r="B18" s="18"/>
      <c r="C18" s="16">
        <v>250</v>
      </c>
      <c r="D18" s="15">
        <v>500.2</v>
      </c>
      <c r="E18" s="22">
        <v>125050</v>
      </c>
    </row>
    <row r="19" spans="1:5" x14ac:dyDescent="0.55000000000000004">
      <c r="A19" s="19">
        <v>5</v>
      </c>
      <c r="B19" s="18"/>
      <c r="C19" s="16">
        <v>89</v>
      </c>
      <c r="D19" s="15">
        <v>996.40449438202245</v>
      </c>
      <c r="E19" s="22">
        <v>88680</v>
      </c>
    </row>
    <row r="20" spans="1:5" x14ac:dyDescent="0.55000000000000004">
      <c r="A20" s="19">
        <v>6</v>
      </c>
      <c r="B20" s="18"/>
      <c r="C20" s="16">
        <v>7</v>
      </c>
      <c r="D20" s="15">
        <v>11821.142857142857</v>
      </c>
      <c r="E20" s="22">
        <v>82748</v>
      </c>
    </row>
    <row r="21" spans="1:5" x14ac:dyDescent="0.55000000000000004">
      <c r="A21" s="19">
        <v>7</v>
      </c>
      <c r="B21" s="18"/>
      <c r="C21" s="16">
        <v>11</v>
      </c>
      <c r="D21" s="15">
        <v>5100.909090909091</v>
      </c>
      <c r="E21" s="22">
        <v>56110</v>
      </c>
    </row>
    <row r="22" spans="1:5" x14ac:dyDescent="0.55000000000000004">
      <c r="A22" s="19">
        <v>8</v>
      </c>
      <c r="B22" s="18"/>
      <c r="C22" s="16">
        <v>28</v>
      </c>
      <c r="D22" s="15">
        <v>2487.7142857142858</v>
      </c>
      <c r="E22" s="22">
        <v>69656</v>
      </c>
    </row>
    <row r="23" spans="1:5" x14ac:dyDescent="0.55000000000000004">
      <c r="A23" s="19">
        <v>9</v>
      </c>
      <c r="B23" s="18"/>
      <c r="C23" s="16">
        <v>390</v>
      </c>
      <c r="D23" s="15">
        <v>100.01282051282051</v>
      </c>
      <c r="E23" s="22">
        <v>39005</v>
      </c>
    </row>
    <row r="24" spans="1:5" x14ac:dyDescent="0.55000000000000004">
      <c r="A24" s="19">
        <v>10</v>
      </c>
      <c r="B24" s="18"/>
      <c r="C24" s="16">
        <v>8</v>
      </c>
      <c r="D24" s="15">
        <v>2862.125</v>
      </c>
      <c r="E24" s="22">
        <v>22897</v>
      </c>
    </row>
  </sheetData>
  <mergeCells count="2">
    <mergeCell ref="A1:E1"/>
    <mergeCell ref="A3:C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5B94-5458-4C25-B654-480430DCCD66}">
  <dimension ref="A1:M15"/>
  <sheetViews>
    <sheetView workbookViewId="0"/>
  </sheetViews>
  <sheetFormatPr defaultRowHeight="18" x14ac:dyDescent="0.55000000000000004"/>
  <cols>
    <col min="1" max="1" width="30.58203125" customWidth="1"/>
    <col min="2" max="13" width="10.58203125" customWidth="1"/>
  </cols>
  <sheetData>
    <row r="1" spans="1:13" ht="32.5" x14ac:dyDescent="0.55000000000000004">
      <c r="A1" s="17" t="s">
        <v>38</v>
      </c>
    </row>
    <row r="3" spans="1:13" x14ac:dyDescent="0.55000000000000004">
      <c r="A3" s="2" t="s">
        <v>13</v>
      </c>
      <c r="B3" s="2" t="s">
        <v>14</v>
      </c>
      <c r="C3" s="2" t="s">
        <v>15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</row>
    <row r="4" spans="1:13" ht="25" customHeight="1" x14ac:dyDescent="0.55000000000000004">
      <c r="A4" t="s">
        <v>26</v>
      </c>
      <c r="B4" s="23">
        <v>238701</v>
      </c>
      <c r="C4" s="23">
        <v>245129</v>
      </c>
      <c r="D4" s="23">
        <v>271988</v>
      </c>
      <c r="E4" s="23">
        <v>269586</v>
      </c>
      <c r="F4" s="23">
        <v>273787</v>
      </c>
      <c r="G4" s="23">
        <v>261373</v>
      </c>
      <c r="H4" s="23">
        <v>276209</v>
      </c>
      <c r="I4" s="23">
        <v>258399</v>
      </c>
      <c r="J4" s="23">
        <v>274482</v>
      </c>
      <c r="K4" s="23">
        <v>277446</v>
      </c>
      <c r="L4" s="23">
        <v>248283</v>
      </c>
      <c r="M4" s="23">
        <v>236738</v>
      </c>
    </row>
    <row r="5" spans="1:13" ht="25" customHeight="1" x14ac:dyDescent="0.55000000000000004">
      <c r="A5" t="s">
        <v>27</v>
      </c>
      <c r="B5" s="23">
        <v>120819</v>
      </c>
      <c r="C5" s="23">
        <v>129057</v>
      </c>
      <c r="D5" s="23">
        <v>112066</v>
      </c>
      <c r="E5" s="23">
        <v>137293</v>
      </c>
      <c r="F5" s="23">
        <v>140431</v>
      </c>
      <c r="G5" s="23">
        <v>119810</v>
      </c>
      <c r="H5" s="23">
        <v>133186</v>
      </c>
      <c r="I5" s="23">
        <v>153995</v>
      </c>
      <c r="J5" s="23">
        <v>141078</v>
      </c>
      <c r="K5" s="23">
        <v>149292</v>
      </c>
      <c r="L5" s="23">
        <v>157440</v>
      </c>
      <c r="M5" s="23">
        <v>116902</v>
      </c>
    </row>
    <row r="6" spans="1:13" ht="25" customHeight="1" x14ac:dyDescent="0.55000000000000004">
      <c r="A6" t="s">
        <v>28</v>
      </c>
      <c r="B6" s="23">
        <v>117277</v>
      </c>
      <c r="C6" s="23">
        <v>126275</v>
      </c>
      <c r="D6" s="23">
        <v>113605</v>
      </c>
      <c r="E6" s="23">
        <v>123842</v>
      </c>
      <c r="F6" s="23">
        <v>122758</v>
      </c>
      <c r="G6" s="23">
        <v>128364</v>
      </c>
      <c r="H6" s="23">
        <v>110841</v>
      </c>
      <c r="I6" s="23">
        <v>118995</v>
      </c>
      <c r="J6" s="23">
        <v>112284</v>
      </c>
      <c r="K6" s="23">
        <v>107587</v>
      </c>
      <c r="L6" s="23">
        <v>102846</v>
      </c>
      <c r="M6" s="23">
        <v>113879</v>
      </c>
    </row>
    <row r="7" spans="1:13" ht="25" customHeight="1" x14ac:dyDescent="0.55000000000000004">
      <c r="A7" t="s">
        <v>29</v>
      </c>
      <c r="B7" s="23">
        <v>109989</v>
      </c>
      <c r="C7" s="23">
        <v>103103</v>
      </c>
      <c r="D7" s="23">
        <v>104362</v>
      </c>
      <c r="E7" s="23">
        <v>105651</v>
      </c>
      <c r="F7" s="23">
        <v>102214</v>
      </c>
      <c r="G7" s="23">
        <v>104772</v>
      </c>
      <c r="H7" s="23">
        <v>115697</v>
      </c>
      <c r="I7" s="23">
        <v>112411</v>
      </c>
      <c r="J7" s="23">
        <v>107023</v>
      </c>
      <c r="K7" s="23">
        <v>102961</v>
      </c>
      <c r="L7" s="23">
        <v>110293</v>
      </c>
      <c r="M7" s="23">
        <v>105050</v>
      </c>
    </row>
    <row r="8" spans="1:13" ht="25" customHeight="1" x14ac:dyDescent="0.55000000000000004">
      <c r="A8" t="s">
        <v>30</v>
      </c>
      <c r="B8" s="23">
        <v>84787</v>
      </c>
      <c r="C8" s="23">
        <v>80313</v>
      </c>
      <c r="D8" s="23">
        <v>82662</v>
      </c>
      <c r="E8" s="23">
        <v>85641</v>
      </c>
      <c r="F8" s="23">
        <v>97973</v>
      </c>
      <c r="G8" s="23">
        <v>89530</v>
      </c>
      <c r="H8" s="23">
        <v>95461</v>
      </c>
      <c r="I8" s="23">
        <v>83761</v>
      </c>
      <c r="J8" s="23">
        <v>89258</v>
      </c>
      <c r="K8" s="23">
        <v>81830</v>
      </c>
      <c r="L8" s="23">
        <v>87427</v>
      </c>
      <c r="M8" s="23">
        <v>88680</v>
      </c>
    </row>
    <row r="9" spans="1:13" ht="25" customHeight="1" x14ac:dyDescent="0.55000000000000004">
      <c r="A9" t="s">
        <v>34</v>
      </c>
      <c r="B9" s="23">
        <v>72219</v>
      </c>
      <c r="C9" s="23">
        <v>71611</v>
      </c>
      <c r="D9" s="23">
        <v>72265</v>
      </c>
      <c r="E9" s="23">
        <v>73022</v>
      </c>
      <c r="F9" s="23">
        <v>78427</v>
      </c>
      <c r="G9" s="23">
        <v>73994</v>
      </c>
      <c r="H9" s="23">
        <v>72432</v>
      </c>
      <c r="I9" s="23">
        <v>72365</v>
      </c>
      <c r="J9" s="23">
        <v>72731</v>
      </c>
      <c r="K9" s="23">
        <v>75589</v>
      </c>
      <c r="L9" s="23">
        <v>77494</v>
      </c>
      <c r="M9" s="23">
        <v>82748</v>
      </c>
    </row>
    <row r="10" spans="1:13" ht="25" customHeight="1" x14ac:dyDescent="0.55000000000000004">
      <c r="A10" t="s">
        <v>31</v>
      </c>
      <c r="B10" s="23">
        <v>50472</v>
      </c>
      <c r="C10" s="23">
        <v>77974</v>
      </c>
      <c r="D10" s="23">
        <v>66320</v>
      </c>
      <c r="E10" s="23">
        <v>61936</v>
      </c>
      <c r="F10" s="23">
        <v>64693</v>
      </c>
      <c r="G10" s="23">
        <v>74314</v>
      </c>
      <c r="H10" s="23">
        <v>51186</v>
      </c>
      <c r="I10" s="23">
        <v>62188</v>
      </c>
      <c r="J10" s="23">
        <v>69281</v>
      </c>
      <c r="K10" s="23">
        <v>62553</v>
      </c>
      <c r="L10" s="23">
        <v>63706</v>
      </c>
      <c r="M10" s="23">
        <v>56110</v>
      </c>
    </row>
    <row r="11" spans="1:13" ht="25" customHeight="1" x14ac:dyDescent="0.55000000000000004">
      <c r="A11" t="s">
        <v>32</v>
      </c>
      <c r="B11" s="23">
        <v>53705</v>
      </c>
      <c r="C11" s="23">
        <v>51380</v>
      </c>
      <c r="D11" s="23">
        <v>57728</v>
      </c>
      <c r="E11" s="23">
        <v>78835</v>
      </c>
      <c r="F11" s="23">
        <v>66750</v>
      </c>
      <c r="G11" s="23">
        <v>54930</v>
      </c>
      <c r="H11" s="23">
        <v>51126</v>
      </c>
      <c r="I11" s="23">
        <v>67883</v>
      </c>
      <c r="J11" s="23">
        <v>63642</v>
      </c>
      <c r="K11" s="23">
        <v>56716</v>
      </c>
      <c r="L11" s="23">
        <v>59728</v>
      </c>
      <c r="M11" s="23">
        <v>69656</v>
      </c>
    </row>
    <row r="12" spans="1:13" ht="25" customHeight="1" x14ac:dyDescent="0.55000000000000004">
      <c r="A12" t="s">
        <v>33</v>
      </c>
      <c r="B12" s="23">
        <v>38719</v>
      </c>
      <c r="C12" s="23">
        <v>38159</v>
      </c>
      <c r="D12" s="23">
        <v>35796</v>
      </c>
      <c r="E12" s="23">
        <v>36633</v>
      </c>
      <c r="F12" s="23">
        <v>36478</v>
      </c>
      <c r="G12" s="23">
        <v>45943</v>
      </c>
      <c r="H12" s="23">
        <v>35994</v>
      </c>
      <c r="I12" s="23">
        <v>37976</v>
      </c>
      <c r="J12" s="23">
        <v>42165</v>
      </c>
      <c r="K12" s="23">
        <v>37011</v>
      </c>
      <c r="L12" s="23">
        <v>38282</v>
      </c>
      <c r="M12" s="23">
        <v>39005</v>
      </c>
    </row>
    <row r="13" spans="1:13" ht="25" customHeight="1" x14ac:dyDescent="0.55000000000000004">
      <c r="A13" t="s">
        <v>39</v>
      </c>
      <c r="B13" s="23">
        <v>30120</v>
      </c>
      <c r="C13" s="23">
        <v>37862</v>
      </c>
      <c r="D13" s="23">
        <v>37754</v>
      </c>
      <c r="E13" s="23">
        <v>34476</v>
      </c>
      <c r="F13" s="23">
        <v>37083</v>
      </c>
      <c r="G13" s="23">
        <v>29714</v>
      </c>
      <c r="H13" s="23">
        <v>25076</v>
      </c>
      <c r="I13" s="23">
        <v>35026</v>
      </c>
      <c r="J13" s="23">
        <v>39078</v>
      </c>
      <c r="K13" s="23">
        <v>34394</v>
      </c>
      <c r="L13" s="23">
        <v>27553</v>
      </c>
      <c r="M13" s="23">
        <v>22897</v>
      </c>
    </row>
    <row r="15" spans="1:13" x14ac:dyDescent="0.55000000000000004">
      <c r="B15" s="1"/>
    </row>
  </sheetData>
  <phoneticPr fontId="2"/>
  <conditionalFormatting sqref="B4:M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7429B-D96F-4F3F-8E94-AFA5E65BD2E5}">
  <dimension ref="A1:B13"/>
  <sheetViews>
    <sheetView workbookViewId="0"/>
  </sheetViews>
  <sheetFormatPr defaultRowHeight="18" x14ac:dyDescent="0.55000000000000004"/>
  <cols>
    <col min="1" max="1" width="30.58203125" customWidth="1"/>
    <col min="2" max="2" width="12.58203125" customWidth="1"/>
  </cols>
  <sheetData>
    <row r="1" spans="1:2" ht="32.5" x14ac:dyDescent="0.55000000000000004">
      <c r="A1" s="17" t="s">
        <v>35</v>
      </c>
    </row>
    <row r="3" spans="1:2" x14ac:dyDescent="0.55000000000000004">
      <c r="A3" s="2" t="s">
        <v>13</v>
      </c>
      <c r="B3" s="2" t="s">
        <v>35</v>
      </c>
    </row>
    <row r="4" spans="1:2" x14ac:dyDescent="0.55000000000000004">
      <c r="A4" t="s">
        <v>26</v>
      </c>
      <c r="B4" s="23">
        <f>SUM(月別売上!B4:M4)</f>
        <v>3132121</v>
      </c>
    </row>
    <row r="5" spans="1:2" x14ac:dyDescent="0.55000000000000004">
      <c r="A5" t="s">
        <v>27</v>
      </c>
      <c r="B5" s="23">
        <f>SUM(月別売上!B5:M5)</f>
        <v>1611369</v>
      </c>
    </row>
    <row r="6" spans="1:2" x14ac:dyDescent="0.55000000000000004">
      <c r="A6" t="s">
        <v>28</v>
      </c>
      <c r="B6" s="23">
        <f>SUM(月別売上!B6:M6)</f>
        <v>1398553</v>
      </c>
    </row>
    <row r="7" spans="1:2" x14ac:dyDescent="0.55000000000000004">
      <c r="A7" t="s">
        <v>29</v>
      </c>
      <c r="B7" s="23">
        <f>SUM(月別売上!B7:M7)</f>
        <v>1283526</v>
      </c>
    </row>
    <row r="8" spans="1:2" x14ac:dyDescent="0.55000000000000004">
      <c r="A8" t="s">
        <v>30</v>
      </c>
      <c r="B8" s="23">
        <f>SUM(月別売上!B8:M8)</f>
        <v>1047323</v>
      </c>
    </row>
    <row r="9" spans="1:2" x14ac:dyDescent="0.55000000000000004">
      <c r="A9" t="s">
        <v>34</v>
      </c>
      <c r="B9" s="23">
        <f>SUM(月別売上!B9:M9)</f>
        <v>894897</v>
      </c>
    </row>
    <row r="10" spans="1:2" x14ac:dyDescent="0.55000000000000004">
      <c r="A10" t="s">
        <v>31</v>
      </c>
      <c r="B10" s="23">
        <f>SUM(月別売上!B10:M10)</f>
        <v>760733</v>
      </c>
    </row>
    <row r="11" spans="1:2" x14ac:dyDescent="0.55000000000000004">
      <c r="A11" t="s">
        <v>32</v>
      </c>
      <c r="B11" s="23">
        <f>SUM(月別売上!B11:M11)</f>
        <v>732079</v>
      </c>
    </row>
    <row r="12" spans="1:2" x14ac:dyDescent="0.55000000000000004">
      <c r="A12" t="s">
        <v>33</v>
      </c>
      <c r="B12" s="23">
        <f>SUM(月別売上!B12:M12)</f>
        <v>462161</v>
      </c>
    </row>
    <row r="13" spans="1:2" x14ac:dyDescent="0.55000000000000004">
      <c r="A13" t="s">
        <v>39</v>
      </c>
      <c r="B13" s="23">
        <f>SUM(月別売上!B13:M13)</f>
        <v>391033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月別売上</vt:lpstr>
      <vt:lpstr>年間売上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2024-04-02T11:30:19Z</dcterms:created>
  <dcterms:modified xsi:type="dcterms:W3CDTF">2024-04-02T11:30:22Z</dcterms:modified>
</cp:coreProperties>
</file>