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454589E6-1807-453E-BB69-B573E2785609}" xr6:coauthVersionLast="47" xr6:coauthVersionMax="47" xr10:uidLastSave="{00000000-0000-0000-0000-000000000000}"/>
  <bookViews>
    <workbookView xWindow="28680" yWindow="-120" windowWidth="29040" windowHeight="15840" activeTab="3" xr2:uid="{043A05BE-12DE-4BE2-BCB5-0B1EBE18E897}"/>
  </bookViews>
  <sheets>
    <sheet name="開業計画" sheetId="1" r:id="rId1"/>
    <sheet name="支出" sheetId="2" r:id="rId2"/>
    <sheet name="損益" sheetId="3" r:id="rId3"/>
    <sheet name="来客数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12" i="4"/>
  <c r="E13" i="4"/>
  <c r="E14" i="4"/>
  <c r="E15" i="4"/>
  <c r="E16" i="4"/>
  <c r="E17" i="4"/>
  <c r="E6" i="4"/>
  <c r="D11" i="3"/>
  <c r="E11" i="3"/>
  <c r="F11" i="3"/>
  <c r="G11" i="3"/>
  <c r="H11" i="3"/>
  <c r="I11" i="3"/>
  <c r="J11" i="3"/>
  <c r="K11" i="3"/>
  <c r="L11" i="3"/>
  <c r="M11" i="3"/>
  <c r="N11" i="3"/>
  <c r="C11" i="3"/>
  <c r="D6" i="3"/>
  <c r="D12" i="3" s="1"/>
  <c r="E6" i="3"/>
  <c r="E12" i="3" s="1"/>
  <c r="F6" i="3"/>
  <c r="F12" i="3" s="1"/>
  <c r="G6" i="3"/>
  <c r="G12" i="3" s="1"/>
  <c r="H6" i="3"/>
  <c r="H12" i="3" s="1"/>
  <c r="I6" i="3"/>
  <c r="I12" i="3" s="1"/>
  <c r="J6" i="3"/>
  <c r="J12" i="3" s="1"/>
  <c r="K6" i="3"/>
  <c r="K12" i="3" s="1"/>
  <c r="L6" i="3"/>
  <c r="M6" i="3"/>
  <c r="N6" i="3"/>
  <c r="C6" i="3"/>
  <c r="D38" i="2"/>
  <c r="E38" i="2"/>
  <c r="C38" i="2"/>
  <c r="D33" i="2"/>
  <c r="E33" i="2"/>
  <c r="C33" i="2"/>
  <c r="D25" i="2"/>
  <c r="E25" i="2"/>
  <c r="C25" i="2"/>
  <c r="D17" i="2"/>
  <c r="E17" i="2"/>
  <c r="C17" i="2"/>
  <c r="E10" i="2"/>
  <c r="D10" i="2"/>
  <c r="C10" i="2"/>
  <c r="E13" i="1"/>
  <c r="F13" i="1"/>
  <c r="D13" i="1"/>
  <c r="E9" i="1"/>
  <c r="F9" i="1"/>
  <c r="D9" i="1"/>
  <c r="C12" i="3" l="1"/>
  <c r="N12" i="3"/>
  <c r="M12" i="3"/>
  <c r="L12" i="3"/>
</calcChain>
</file>

<file path=xl/sharedStrings.xml><?xml version="1.0" encoding="utf-8"?>
<sst xmlns="http://schemas.openxmlformats.org/spreadsheetml/2006/main" count="94" uniqueCount="78">
  <si>
    <t>カレーハウス　西麻布店　開業計画</t>
    <rPh sb="7" eb="10">
      <t>ﾆｼｱｻﾞﾌﾞ</t>
    </rPh>
    <rPh sb="10" eb="11">
      <t>ﾃﾝ</t>
    </rPh>
    <rPh sb="12" eb="14">
      <t>ｶｲｷﾞｮｳ</t>
    </rPh>
    <rPh sb="14" eb="16">
      <t>ｹｲｶｸ</t>
    </rPh>
    <phoneticPr fontId="1" type="noConversion"/>
  </si>
  <si>
    <t>開業の概要</t>
  </si>
  <si>
    <t>予算</t>
  </si>
  <si>
    <t>実績</t>
  </si>
  <si>
    <t>達成額</t>
    <rPh sb="0" eb="3">
      <t>ﾀｯｾｲｶﾞｸ</t>
    </rPh>
    <phoneticPr fontId="1" type="noConversion"/>
  </si>
  <si>
    <t>経費合計</t>
  </si>
  <si>
    <t>初期費用</t>
    <rPh sb="0" eb="2">
      <t>ｼｮｷ</t>
    </rPh>
    <rPh sb="2" eb="4">
      <t>ﾋﾖｳ</t>
    </rPh>
    <phoneticPr fontId="1" type="noConversion"/>
  </si>
  <si>
    <t>一般管理費</t>
    <rPh sb="0" eb="5">
      <t>ｲｯﾊﾟﾝｶﾝﾘﾋ</t>
    </rPh>
    <phoneticPr fontId="1" type="noConversion"/>
  </si>
  <si>
    <t>マーケティング</t>
  </si>
  <si>
    <t>人件費</t>
  </si>
  <si>
    <t>その他</t>
    <rPh sb="2" eb="3">
      <t>ﾀ</t>
    </rPh>
    <phoneticPr fontId="1" type="noConversion"/>
  </si>
  <si>
    <t>総資金</t>
  </si>
  <si>
    <t>資本金</t>
    <rPh sb="0" eb="3">
      <t>ｼﾎﾝｷﾝ</t>
    </rPh>
    <phoneticPr fontId="1" type="noConversion"/>
  </si>
  <si>
    <t>借入金</t>
    <rPh sb="0" eb="3">
      <t>ｶﾘｲﾚｷﾝ</t>
    </rPh>
    <phoneticPr fontId="1" type="noConversion"/>
  </si>
  <si>
    <t>助成金</t>
    <rPh sb="0" eb="3">
      <t>ｼﾞｮｾｲｷﾝ</t>
    </rPh>
    <phoneticPr fontId="1" type="noConversion"/>
  </si>
  <si>
    <t>合計</t>
  </si>
  <si>
    <t>その他</t>
  </si>
  <si>
    <t>カレーハウス　西麻布店　開業支出</t>
    <rPh sb="7" eb="10">
      <t>ﾆｼｱｻﾞﾌﾞ</t>
    </rPh>
    <rPh sb="10" eb="11">
      <t>ﾃﾝ</t>
    </rPh>
    <rPh sb="12" eb="16">
      <t>ｶｲｷﾞｮｳｼｼｭﾂ</t>
    </rPh>
    <phoneticPr fontId="1" type="noConversion"/>
  </si>
  <si>
    <t>開業費</t>
  </si>
  <si>
    <t>実績-予算</t>
    <rPh sb="0" eb="2">
      <t>ｼﾞｯｾｷ</t>
    </rPh>
    <rPh sb="3" eb="5">
      <t>ﾖｻﾝ</t>
    </rPh>
    <phoneticPr fontId="1" type="noConversion"/>
  </si>
  <si>
    <t>保健所許可</t>
    <rPh sb="0" eb="5">
      <t>ﾎｹﾝｼﾞｮｷｮｶ</t>
    </rPh>
    <phoneticPr fontId="1" type="noConversion"/>
  </si>
  <si>
    <t>税理士顧問契約</t>
    <rPh sb="0" eb="7">
      <t>ｾﾞｲﾘｼｺﾓﾝｹｲﾔｸ</t>
    </rPh>
    <phoneticPr fontId="1" type="noConversion"/>
  </si>
  <si>
    <t>スタッフ研修</t>
    <rPh sb="4" eb="6">
      <t>ｹﾝｼｭｳ</t>
    </rPh>
    <phoneticPr fontId="1" type="noConversion"/>
  </si>
  <si>
    <t>机等備品</t>
    <rPh sb="0" eb="2">
      <t>ﾂｸｴﾄｳ</t>
    </rPh>
    <rPh sb="2" eb="4">
      <t>ﾋﾞﾋﾝ</t>
    </rPh>
    <phoneticPr fontId="1" type="noConversion"/>
  </si>
  <si>
    <t>レジスター会計</t>
    <rPh sb="5" eb="7">
      <t>ｶｲｹｲ</t>
    </rPh>
    <phoneticPr fontId="1" type="noConversion"/>
  </si>
  <si>
    <t>賃貸</t>
    <rPh sb="0" eb="2">
      <t>ﾁﾝﾀｲ</t>
    </rPh>
    <phoneticPr fontId="1" type="noConversion"/>
  </si>
  <si>
    <t>電気代</t>
    <rPh sb="0" eb="3">
      <t>ﾃﾞﾝｷﾀﾞｲ</t>
    </rPh>
    <phoneticPr fontId="1" type="noConversion"/>
  </si>
  <si>
    <t>水道代</t>
    <rPh sb="0" eb="3">
      <t>ｽｲﾄﾞｳﾀﾞｲ</t>
    </rPh>
    <phoneticPr fontId="1" type="noConversion"/>
  </si>
  <si>
    <t>会計ソフト</t>
    <rPh sb="0" eb="2">
      <t>ｶｲｹｲ</t>
    </rPh>
    <phoneticPr fontId="1" type="noConversion"/>
  </si>
  <si>
    <t>看板作成</t>
    <rPh sb="0" eb="4">
      <t>ｶﾝﾊﾞﾝｻｸｾｲ</t>
    </rPh>
    <phoneticPr fontId="1" type="noConversion"/>
  </si>
  <si>
    <t>折込チラシ</t>
    <rPh sb="0" eb="2">
      <t>ｵﾘｺﾐ</t>
    </rPh>
    <phoneticPr fontId="1" type="noConversion"/>
  </si>
  <si>
    <t>ポスティング</t>
  </si>
  <si>
    <t>Web サイト</t>
  </si>
  <si>
    <t>クーポン</t>
  </si>
  <si>
    <t>求人掲載料</t>
  </si>
  <si>
    <t>社員給料</t>
    <rPh sb="0" eb="2">
      <t>ｼｬｲﾝ</t>
    </rPh>
    <rPh sb="2" eb="4">
      <t>ｷｭｳﾘｮｳ</t>
    </rPh>
    <phoneticPr fontId="1" type="noConversion"/>
  </si>
  <si>
    <t>アルバイト給料</t>
    <rPh sb="5" eb="7">
      <t>ｷｭｳﾘｮｳ</t>
    </rPh>
    <phoneticPr fontId="1" type="noConversion"/>
  </si>
  <si>
    <t>仕入</t>
    <rPh sb="0" eb="2">
      <t>ｼｲﾚ</t>
    </rPh>
    <phoneticPr fontId="1" type="noConversion"/>
  </si>
  <si>
    <t>マーケティング</t>
    <phoneticPr fontId="1" type="noConversion"/>
  </si>
  <si>
    <t>人件費</t>
    <phoneticPr fontId="1" type="noConversion"/>
  </si>
  <si>
    <t>開業費総額</t>
    <phoneticPr fontId="1" type="noConversion"/>
  </si>
  <si>
    <t>カレーハウス　西麻布店　損益</t>
    <rPh sb="7" eb="10">
      <t>ﾆｼｱｻﾞﾌﾞ</t>
    </rPh>
    <rPh sb="10" eb="11">
      <t>ﾃﾝ</t>
    </rPh>
    <rPh sb="12" eb="14">
      <t>ｿﾝｴｷ</t>
    </rPh>
    <phoneticPr fontId="1" type="noConversion"/>
  </si>
  <si>
    <t>収入</t>
  </si>
  <si>
    <t>１月</t>
    <rPh sb="1" eb="2">
      <t>ｶﾞﾂ</t>
    </rPh>
    <phoneticPr fontId="1" type="noConversion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</si>
  <si>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</si>
  <si>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</si>
  <si>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</si>
  <si>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</si>
  <si>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</si>
  <si>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</si>
  <si>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</si>
  <si>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</si>
  <si>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</si>
  <si>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</si>
  <si>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</si>
  <si>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割引サービスクーポーン</t>
    <rPh sb="0" eb="2">
      <t>ﾜﾘﾋﾞｷ</t>
    </rPh>
    <phoneticPr fontId="1" type="noConversion"/>
  </si>
  <si>
    <t>純利益</t>
  </si>
  <si>
    <t>売上金額</t>
    <rPh sb="2" eb="4">
      <t>ｷﾝｶﾞｸ</t>
    </rPh>
    <phoneticPr fontId="1" type="noConversion"/>
  </si>
  <si>
    <t>総売上高</t>
    <rPh sb="0" eb="1">
      <t>ｿｳ</t>
    </rPh>
    <phoneticPr fontId="1" type="noConversion"/>
  </si>
  <si>
    <t>カレーハウス　西麻布店　来客数</t>
    <rPh sb="7" eb="10">
      <t>ﾆｼｱｻﾞﾌﾞ</t>
    </rPh>
    <rPh sb="10" eb="11">
      <t>ﾃﾝ</t>
    </rPh>
    <rPh sb="12" eb="15">
      <t>ﾗｲｷｬｸｽｳ</t>
    </rPh>
    <phoneticPr fontId="1" type="noConversion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</si>
  <si>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</si>
  <si>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</si>
  <si>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</si>
  <si>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</si>
  <si>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</si>
  <si>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</si>
  <si>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</si>
  <si>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</si>
  <si>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</si>
  <si>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</si>
  <si>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</si>
  <si>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</si>
  <si>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ランチ</t>
    <phoneticPr fontId="3"/>
  </si>
  <si>
    <t>ディナー</t>
    <phoneticPr fontId="3"/>
  </si>
  <si>
    <t>合計</t>
    <rPh sb="0" eb="2">
      <t>ゴウケイ</t>
    </rPh>
    <phoneticPr fontId="3"/>
  </si>
  <si>
    <t>目標</t>
    <rPh sb="0" eb="2">
      <t>モクヒョウ</t>
    </rPh>
    <phoneticPr fontId="3"/>
  </si>
  <si>
    <t>月</t>
    <rPh sb="0" eb="1">
      <t>ツキ</t>
    </rPh>
    <phoneticPr fontId="3"/>
  </si>
  <si>
    <t>目指せ！月2,200人</t>
    <rPh sb="0" eb="2">
      <t>ﾒｻﾞ</t>
    </rPh>
    <rPh sb="4" eb="5">
      <t>ﾂｷ</t>
    </rPh>
    <rPh sb="6" eb="11">
      <t>200ﾆﾝ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</si>
</sst>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4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5" fillId="4" borderId="0" xfId="0" applyFont="1" applyFill="1">
      <alignment vertical="center"/>
    </xf>
    <xf numFmtId="38" fontId="5" fillId="4" borderId="0" xfId="1" applyFont="1" applyFill="1">
      <alignment vertical="center"/>
    </xf>
    <xf numFmtId="38" fontId="0" fillId="0" borderId="0" xfId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38" fontId="0" fillId="4" borderId="0" xfId="1" applyFont="1" applyFill="1">
      <alignment vertical="center"/>
    </xf>
    <xf numFmtId="38" fontId="0" fillId="0" borderId="0" xfId="1" applyFont="1" applyFill="1">
      <alignment vertical="center"/>
    </xf>
    <xf numFmtId="0" fontId="0" fillId="5" borderId="0" xfId="0" applyFill="1" applyAlignment="1">
      <alignment horizontal="center" vertical="center"/>
    </xf>
    <xf numFmtId="38" fontId="0" fillId="5" borderId="0" xfId="1" applyFont="1" applyFill="1">
      <alignment vertical="center"/>
    </xf>
    <xf numFmtId="3" fontId="0" fillId="0" borderId="0" xfId="1" applyNumberFormat="1" applyFont="1">
      <alignment vertical="center"/>
    </xf>
    <xf numFmtId="0" fontId="7" fillId="2" borderId="0" xfId="0" applyFont="1" applyFill="1" applyAlignment="1">
      <alignment horizontal="right" vertical="center"/>
    </xf>
    <xf numFmtId="38" fontId="7" fillId="2" borderId="0" xfId="1" applyFont="1" applyFill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7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3504BE-3D5F-4DDA-A98B-8B94403C50AA}" name="テーブル2" displayName="テーブル2" ref="B5:F17" totalsRowShown="0" headerRowDxfId="6" dataDxfId="5" dataCellStyle="桁区切り">
  <autoFilter ref="B5:F17" xr:uid="{6A3504BE-3D5F-4DDA-A98B-8B94403C50AA}"/>
  <tableColumns count="5">
    <tableColumn id="1" xr3:uid="{5DEB4423-EBC7-44A0-9055-28A8EBD3CF6F}" name="月" dataDxfId="4"/>
    <tableColumn id="2" xr3:uid="{224B5F52-ED82-4F22-929A-FD5FD4250C8B}" name="ランチ" dataDxfId="3" dataCellStyle="桁区切り"/>
    <tableColumn id="3" xr3:uid="{29B9CA57-D9C9-47AE-8E2C-D8CBF96D92DE}" name="ディナー" dataDxfId="2" dataCellStyle="桁区切り"/>
    <tableColumn id="4" xr3:uid="{2C8A1491-CA6E-4EAC-AE34-9B5BC4692FA5}" name="合計" dataDxfId="1" dataCellStyle="桁区切り">
      <calculatedColumnFormula>SUM(C6:D6)</calculatedColumnFormula>
    </tableColumn>
    <tableColumn id="5" xr3:uid="{D2BCE00F-651F-45F1-AC07-2CBF72CFBDA6}" name="目標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4F858-AD06-4924-9ED8-EA3A0AB43014}">
  <dimension ref="B1:F13"/>
  <sheetViews>
    <sheetView workbookViewId="0"/>
  </sheetViews>
  <sheetFormatPr defaultRowHeight="18" x14ac:dyDescent="0.55000000000000004"/>
  <cols>
    <col min="1" max="1" width="5.58203125" customWidth="1"/>
    <col min="2" max="2" width="6.1640625" customWidth="1"/>
    <col min="3" max="3" width="29.6640625" customWidth="1"/>
    <col min="4" max="6" width="17.58203125" customWidth="1"/>
  </cols>
  <sheetData>
    <row r="1" spans="2:6" ht="38.5" x14ac:dyDescent="0.55000000000000004">
      <c r="B1" s="1" t="s">
        <v>0</v>
      </c>
      <c r="C1" s="2"/>
      <c r="D1" s="2"/>
      <c r="E1" s="2"/>
      <c r="F1" s="2"/>
    </row>
    <row r="3" spans="2:6" x14ac:dyDescent="0.55000000000000004">
      <c r="B3" s="4" t="s">
        <v>1</v>
      </c>
      <c r="C3" s="3"/>
      <c r="D3" s="3" t="s">
        <v>2</v>
      </c>
      <c r="E3" s="3" t="s">
        <v>3</v>
      </c>
      <c r="F3" s="3" t="s">
        <v>4</v>
      </c>
    </row>
    <row r="4" spans="2:6" ht="24.9" customHeight="1" x14ac:dyDescent="0.55000000000000004">
      <c r="C4" t="s">
        <v>6</v>
      </c>
      <c r="D4" s="8">
        <v>548800</v>
      </c>
      <c r="E4" s="8">
        <v>535300</v>
      </c>
      <c r="F4" s="8">
        <v>-13500</v>
      </c>
    </row>
    <row r="5" spans="2:6" ht="24.9" customHeight="1" x14ac:dyDescent="0.55000000000000004">
      <c r="C5" t="s">
        <v>7</v>
      </c>
      <c r="D5" s="8">
        <v>297000</v>
      </c>
      <c r="E5" s="8">
        <v>310100</v>
      </c>
      <c r="F5" s="8">
        <v>13100</v>
      </c>
    </row>
    <row r="6" spans="2:6" ht="24.9" customHeight="1" x14ac:dyDescent="0.55000000000000004">
      <c r="C6" t="s">
        <v>8</v>
      </c>
      <c r="D6" s="8">
        <v>255000</v>
      </c>
      <c r="E6" s="8">
        <v>289000</v>
      </c>
      <c r="F6" s="8">
        <v>34000</v>
      </c>
    </row>
    <row r="7" spans="2:6" ht="24.9" customHeight="1" x14ac:dyDescent="0.55000000000000004">
      <c r="C7" t="s">
        <v>9</v>
      </c>
      <c r="D7" s="8">
        <v>890000</v>
      </c>
      <c r="E7" s="8">
        <v>874500</v>
      </c>
      <c r="F7" s="8">
        <v>-15500</v>
      </c>
    </row>
    <row r="8" spans="2:6" ht="24.9" customHeight="1" x14ac:dyDescent="0.55000000000000004">
      <c r="C8" t="s">
        <v>10</v>
      </c>
      <c r="D8" s="8">
        <v>410000</v>
      </c>
      <c r="E8" s="8">
        <v>531600</v>
      </c>
      <c r="F8" s="8">
        <v>121600</v>
      </c>
    </row>
    <row r="9" spans="2:6" ht="24.9" customHeight="1" x14ac:dyDescent="0.55000000000000004">
      <c r="C9" s="6" t="s">
        <v>5</v>
      </c>
      <c r="D9" s="7">
        <f>SUM(D4:D8)</f>
        <v>2400800</v>
      </c>
      <c r="E9" s="7">
        <f>SUM(E4:E8)</f>
        <v>2540500</v>
      </c>
      <c r="F9" s="7">
        <f>SUM(F4:F8)</f>
        <v>139700</v>
      </c>
    </row>
    <row r="10" spans="2:6" ht="24.9" customHeight="1" x14ac:dyDescent="0.55000000000000004">
      <c r="C10" t="s">
        <v>12</v>
      </c>
      <c r="D10" s="8">
        <v>1000000</v>
      </c>
      <c r="E10" s="8">
        <v>1000000</v>
      </c>
      <c r="F10" s="8">
        <v>0</v>
      </c>
    </row>
    <row r="11" spans="2:6" ht="24.9" customHeight="1" x14ac:dyDescent="0.55000000000000004">
      <c r="C11" t="s">
        <v>13</v>
      </c>
      <c r="D11" s="8">
        <v>1500000</v>
      </c>
      <c r="E11" s="8">
        <v>1000000</v>
      </c>
      <c r="F11" s="8">
        <v>500000</v>
      </c>
    </row>
    <row r="12" spans="2:6" ht="24.9" customHeight="1" x14ac:dyDescent="0.55000000000000004">
      <c r="C12" t="s">
        <v>14</v>
      </c>
      <c r="D12" s="8">
        <v>700000</v>
      </c>
      <c r="E12" s="8">
        <v>600000</v>
      </c>
      <c r="F12" s="8">
        <v>-100000</v>
      </c>
    </row>
    <row r="13" spans="2:6" ht="24.9" customHeight="1" x14ac:dyDescent="0.55000000000000004">
      <c r="C13" s="6" t="s">
        <v>11</v>
      </c>
      <c r="D13" s="7">
        <f>SUM(D10:D12)</f>
        <v>3200000</v>
      </c>
      <c r="E13" s="7">
        <f>SUM(E10:E12)</f>
        <v>2600000</v>
      </c>
      <c r="F13" s="7">
        <f>SUM(F10:F12)</f>
        <v>400000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548D7-5DA1-44B0-B169-8256EC5F8966}">
  <dimension ref="B1:E40"/>
  <sheetViews>
    <sheetView zoomScaleNormal="100" workbookViewId="0"/>
  </sheetViews>
  <sheetFormatPr defaultRowHeight="18" x14ac:dyDescent="0.55000000000000004"/>
  <cols>
    <col min="1" max="1" width="5.58203125" customWidth="1"/>
    <col min="2" max="2" width="31.9140625" customWidth="1"/>
    <col min="3" max="5" width="12.08203125" customWidth="1"/>
  </cols>
  <sheetData>
    <row r="1" spans="2:5" ht="38.5" x14ac:dyDescent="0.55000000000000004">
      <c r="B1" s="1" t="s">
        <v>17</v>
      </c>
      <c r="C1" s="2"/>
      <c r="D1" s="2"/>
      <c r="E1" s="2"/>
    </row>
    <row r="2" spans="2:5" ht="24" customHeight="1" x14ac:dyDescent="0.55000000000000004"/>
    <row r="3" spans="2:5" x14ac:dyDescent="0.55000000000000004">
      <c r="B3" s="3" t="s">
        <v>18</v>
      </c>
      <c r="C3" s="3" t="s">
        <v>2</v>
      </c>
      <c r="D3" s="3" t="s">
        <v>3</v>
      </c>
      <c r="E3" s="3" t="s">
        <v>19</v>
      </c>
    </row>
    <row r="4" spans="2:5" x14ac:dyDescent="0.55000000000000004">
      <c r="B4" s="9" t="s">
        <v>6</v>
      </c>
    </row>
    <row r="5" spans="2:5" x14ac:dyDescent="0.55000000000000004">
      <c r="B5" t="s">
        <v>20</v>
      </c>
      <c r="C5" s="8">
        <v>9800</v>
      </c>
      <c r="D5" s="8">
        <v>9800</v>
      </c>
      <c r="E5" s="12">
        <v>0</v>
      </c>
    </row>
    <row r="6" spans="2:5" x14ac:dyDescent="0.55000000000000004">
      <c r="B6" t="s">
        <v>21</v>
      </c>
      <c r="C6" s="8">
        <v>22000</v>
      </c>
      <c r="D6" s="8">
        <v>22000</v>
      </c>
      <c r="E6" s="12">
        <v>0</v>
      </c>
    </row>
    <row r="7" spans="2:5" x14ac:dyDescent="0.55000000000000004">
      <c r="B7" t="s">
        <v>22</v>
      </c>
      <c r="C7" s="8">
        <v>105000</v>
      </c>
      <c r="D7" s="8">
        <v>110000</v>
      </c>
      <c r="E7" s="12">
        <v>5000</v>
      </c>
    </row>
    <row r="8" spans="2:5" x14ac:dyDescent="0.55000000000000004">
      <c r="B8" t="s">
        <v>23</v>
      </c>
      <c r="C8" s="8">
        <v>310000</v>
      </c>
      <c r="D8" s="8">
        <v>294500</v>
      </c>
      <c r="E8" s="12">
        <v>-15500</v>
      </c>
    </row>
    <row r="9" spans="2:5" x14ac:dyDescent="0.55000000000000004">
      <c r="B9" t="s">
        <v>24</v>
      </c>
      <c r="C9" s="8">
        <v>102000</v>
      </c>
      <c r="D9" s="8">
        <v>99000</v>
      </c>
      <c r="E9" s="12">
        <v>-3000</v>
      </c>
    </row>
    <row r="10" spans="2:5" x14ac:dyDescent="0.55000000000000004">
      <c r="B10" s="5" t="s">
        <v>15</v>
      </c>
      <c r="C10" s="12">
        <f>SUM(C5:C9)</f>
        <v>548800</v>
      </c>
      <c r="D10" s="12">
        <f>SUM(D5:D9)</f>
        <v>535300</v>
      </c>
      <c r="E10" s="12">
        <f>SUM(E5:E9)</f>
        <v>-13500</v>
      </c>
    </row>
    <row r="11" spans="2:5" x14ac:dyDescent="0.55000000000000004">
      <c r="C11" s="8"/>
      <c r="D11" s="8"/>
      <c r="E11" s="8"/>
    </row>
    <row r="12" spans="2:5" x14ac:dyDescent="0.55000000000000004">
      <c r="B12" s="9" t="s">
        <v>7</v>
      </c>
      <c r="C12" s="8"/>
      <c r="D12" s="8"/>
      <c r="E12" s="8"/>
    </row>
    <row r="13" spans="2:5" x14ac:dyDescent="0.55000000000000004">
      <c r="B13" s="10" t="s">
        <v>25</v>
      </c>
      <c r="C13" s="8">
        <v>220000</v>
      </c>
      <c r="D13" s="8">
        <v>220000</v>
      </c>
      <c r="E13" s="12">
        <v>0</v>
      </c>
    </row>
    <row r="14" spans="2:5" x14ac:dyDescent="0.55000000000000004">
      <c r="B14" s="10" t="s">
        <v>26</v>
      </c>
      <c r="C14" s="8">
        <v>45000</v>
      </c>
      <c r="D14" s="8">
        <v>49500</v>
      </c>
      <c r="E14" s="12">
        <v>4500</v>
      </c>
    </row>
    <row r="15" spans="2:5" x14ac:dyDescent="0.55000000000000004">
      <c r="B15" s="10" t="s">
        <v>27</v>
      </c>
      <c r="C15" s="8">
        <v>22000</v>
      </c>
      <c r="D15" s="8">
        <v>30600</v>
      </c>
      <c r="E15" s="12">
        <v>8600</v>
      </c>
    </row>
    <row r="16" spans="2:5" x14ac:dyDescent="0.55000000000000004">
      <c r="B16" s="10" t="s">
        <v>28</v>
      </c>
      <c r="C16" s="8">
        <v>10000</v>
      </c>
      <c r="D16" s="8">
        <v>10000</v>
      </c>
      <c r="E16" s="12">
        <v>0</v>
      </c>
    </row>
    <row r="17" spans="2:5" x14ac:dyDescent="0.55000000000000004">
      <c r="B17" s="5" t="s">
        <v>15</v>
      </c>
      <c r="C17" s="12">
        <f>SUM(C13:C16)</f>
        <v>297000</v>
      </c>
      <c r="D17" s="12">
        <f t="shared" ref="D17:E17" si="0">SUM(D13:D16)</f>
        <v>310100</v>
      </c>
      <c r="E17" s="12">
        <f t="shared" si="0"/>
        <v>13100</v>
      </c>
    </row>
    <row r="18" spans="2:5" x14ac:dyDescent="0.55000000000000004">
      <c r="C18" s="8"/>
      <c r="D18" s="8"/>
      <c r="E18" s="8"/>
    </row>
    <row r="19" spans="2:5" x14ac:dyDescent="0.55000000000000004">
      <c r="B19" s="9" t="s">
        <v>38</v>
      </c>
      <c r="C19" s="8"/>
      <c r="D19" s="8"/>
      <c r="E19" s="8"/>
    </row>
    <row r="20" spans="2:5" x14ac:dyDescent="0.55000000000000004">
      <c r="B20" s="10" t="s">
        <v>29</v>
      </c>
      <c r="C20" s="8">
        <v>30000</v>
      </c>
      <c r="D20" s="8">
        <v>30000</v>
      </c>
      <c r="E20" s="12">
        <v>0</v>
      </c>
    </row>
    <row r="21" spans="2:5" x14ac:dyDescent="0.55000000000000004">
      <c r="B21" s="10" t="s">
        <v>30</v>
      </c>
      <c r="C21" s="8">
        <v>105000</v>
      </c>
      <c r="D21" s="8">
        <v>105000</v>
      </c>
      <c r="E21" s="12">
        <v>0</v>
      </c>
    </row>
    <row r="22" spans="2:5" x14ac:dyDescent="0.55000000000000004">
      <c r="B22" s="10" t="s">
        <v>31</v>
      </c>
      <c r="C22" s="8">
        <v>40000</v>
      </c>
      <c r="D22" s="8">
        <v>45000</v>
      </c>
      <c r="E22" s="12">
        <v>5000</v>
      </c>
    </row>
    <row r="23" spans="2:5" x14ac:dyDescent="0.55000000000000004">
      <c r="B23" s="10" t="s">
        <v>32</v>
      </c>
      <c r="C23" s="8">
        <v>70000</v>
      </c>
      <c r="D23" s="8">
        <v>98000</v>
      </c>
      <c r="E23" s="12">
        <v>28000</v>
      </c>
    </row>
    <row r="24" spans="2:5" x14ac:dyDescent="0.55000000000000004">
      <c r="B24" s="10" t="s">
        <v>33</v>
      </c>
      <c r="C24" s="8">
        <v>10000</v>
      </c>
      <c r="D24" s="8">
        <v>11000</v>
      </c>
      <c r="E24" s="12">
        <v>1000</v>
      </c>
    </row>
    <row r="25" spans="2:5" x14ac:dyDescent="0.55000000000000004">
      <c r="B25" s="5" t="s">
        <v>15</v>
      </c>
      <c r="C25" s="12">
        <f>SUM(C20:C24)</f>
        <v>255000</v>
      </c>
      <c r="D25" s="12">
        <f t="shared" ref="D25:E25" si="1">SUM(D20:D24)</f>
        <v>289000</v>
      </c>
      <c r="E25" s="12">
        <f t="shared" si="1"/>
        <v>34000</v>
      </c>
    </row>
    <row r="26" spans="2:5" x14ac:dyDescent="0.55000000000000004">
      <c r="C26" s="8"/>
      <c r="D26" s="8"/>
      <c r="E26" s="8"/>
    </row>
    <row r="27" spans="2:5" x14ac:dyDescent="0.55000000000000004">
      <c r="B27" s="9" t="s">
        <v>39</v>
      </c>
      <c r="C27" s="8"/>
      <c r="D27" s="8"/>
      <c r="E27" s="8"/>
    </row>
    <row r="28" spans="2:5" x14ac:dyDescent="0.55000000000000004">
      <c r="B28" s="10" t="s">
        <v>34</v>
      </c>
      <c r="C28" s="8">
        <v>35000</v>
      </c>
      <c r="D28" s="8">
        <v>42500</v>
      </c>
      <c r="E28" s="12">
        <v>7500</v>
      </c>
    </row>
    <row r="29" spans="2:5" x14ac:dyDescent="0.55000000000000004">
      <c r="B29" s="10" t="s">
        <v>35</v>
      </c>
      <c r="C29" s="8">
        <v>500000</v>
      </c>
      <c r="D29" s="8">
        <v>534000</v>
      </c>
      <c r="E29" s="12">
        <v>34000</v>
      </c>
    </row>
    <row r="30" spans="2:5" x14ac:dyDescent="0.55000000000000004">
      <c r="B30" s="10" t="s">
        <v>36</v>
      </c>
      <c r="C30" s="8">
        <v>250000</v>
      </c>
      <c r="D30" s="8">
        <v>198000</v>
      </c>
      <c r="E30" s="12">
        <v>-52000</v>
      </c>
    </row>
    <row r="31" spans="2:5" x14ac:dyDescent="0.55000000000000004">
      <c r="B31" s="10" t="s">
        <v>22</v>
      </c>
      <c r="C31" s="8">
        <v>105000</v>
      </c>
      <c r="D31" s="8">
        <v>100000</v>
      </c>
      <c r="E31" s="12">
        <v>-5000</v>
      </c>
    </row>
    <row r="32" spans="2:5" x14ac:dyDescent="0.55000000000000004">
      <c r="B32" s="10" t="s">
        <v>16</v>
      </c>
      <c r="C32" s="8">
        <v>0</v>
      </c>
      <c r="D32" s="8">
        <v>0</v>
      </c>
      <c r="E32" s="12">
        <v>0</v>
      </c>
    </row>
    <row r="33" spans="2:5" x14ac:dyDescent="0.55000000000000004">
      <c r="B33" s="5" t="s">
        <v>15</v>
      </c>
      <c r="C33" s="12">
        <f>SUM(C28:C32)</f>
        <v>890000</v>
      </c>
      <c r="D33" s="12">
        <f t="shared" ref="D33:E33" si="2">SUM(D28:D32)</f>
        <v>874500</v>
      </c>
      <c r="E33" s="12">
        <f t="shared" si="2"/>
        <v>-15500</v>
      </c>
    </row>
    <row r="34" spans="2:5" x14ac:dyDescent="0.55000000000000004">
      <c r="C34" s="8"/>
      <c r="D34" s="8"/>
      <c r="E34" s="8"/>
    </row>
    <row r="35" spans="2:5" x14ac:dyDescent="0.55000000000000004">
      <c r="B35" s="9" t="s">
        <v>37</v>
      </c>
      <c r="C35" s="8"/>
      <c r="D35" s="8"/>
      <c r="E35" s="8"/>
    </row>
    <row r="36" spans="2:5" x14ac:dyDescent="0.55000000000000004">
      <c r="B36" s="10" t="s">
        <v>37</v>
      </c>
      <c r="C36" s="8">
        <v>400000</v>
      </c>
      <c r="D36" s="8">
        <v>525800</v>
      </c>
      <c r="E36" s="12">
        <v>125800</v>
      </c>
    </row>
    <row r="37" spans="2:5" x14ac:dyDescent="0.55000000000000004">
      <c r="B37" s="10" t="s">
        <v>10</v>
      </c>
      <c r="C37" s="8">
        <v>10000</v>
      </c>
      <c r="D37" s="8">
        <v>5800</v>
      </c>
      <c r="E37" s="12">
        <v>-4200</v>
      </c>
    </row>
    <row r="38" spans="2:5" x14ac:dyDescent="0.55000000000000004">
      <c r="B38" s="5" t="s">
        <v>15</v>
      </c>
      <c r="C38" s="12">
        <f>SUM(C36:C37)</f>
        <v>410000</v>
      </c>
      <c r="D38" s="12">
        <f t="shared" ref="D38:E38" si="3">SUM(D36:D37)</f>
        <v>531600</v>
      </c>
      <c r="E38" s="12">
        <f t="shared" si="3"/>
        <v>121600</v>
      </c>
    </row>
    <row r="39" spans="2:5" x14ac:dyDescent="0.55000000000000004">
      <c r="C39" s="8"/>
      <c r="D39" s="8"/>
      <c r="E39" s="13"/>
    </row>
    <row r="40" spans="2:5" x14ac:dyDescent="0.55000000000000004">
      <c r="B40" s="17" t="s">
        <v>40</v>
      </c>
      <c r="C40" s="18">
        <v>2400800</v>
      </c>
      <c r="D40" s="18">
        <v>2540500</v>
      </c>
      <c r="E40" s="18">
        <v>139700</v>
      </c>
    </row>
  </sheetData>
  <phoneticPr fontId="3"/>
  <pageMargins left="0.70866141732283472" right="0.70866141732283472" top="0.55118110236220474" bottom="0.35433070866141736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AEB5D-565B-4661-8E6A-A19EB72DA1B4}">
  <dimension ref="B1:N12"/>
  <sheetViews>
    <sheetView workbookViewId="0"/>
  </sheetViews>
  <sheetFormatPr defaultRowHeight="18" x14ac:dyDescent="0.55000000000000004"/>
  <cols>
    <col min="1" max="1" width="5.58203125" customWidth="1"/>
    <col min="2" max="2" width="24.58203125" customWidth="1"/>
    <col min="3" max="14" width="9.58203125" bestFit="1" customWidth="1"/>
  </cols>
  <sheetData>
    <row r="1" spans="2:14" ht="38.5" x14ac:dyDescent="0.55000000000000004">
      <c r="B1" s="1" t="s">
        <v>41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3" spans="2:14" ht="33" customHeight="1" x14ac:dyDescent="0.55000000000000004">
      <c r="B3" s="4" t="s">
        <v>42</v>
      </c>
      <c r="C3" s="3" t="s">
        <v>43</v>
      </c>
      <c r="D3" s="3" t="s">
        <v>44</v>
      </c>
      <c r="E3" s="3" t="s">
        <v>45</v>
      </c>
      <c r="F3" s="3" t="s">
        <v>46</v>
      </c>
      <c r="G3" s="3" t="s">
        <v>47</v>
      </c>
      <c r="H3" s="3" t="s">
        <v>48</v>
      </c>
      <c r="I3" s="3" t="s">
        <v>49</v>
      </c>
      <c r="J3" s="3" t="s">
        <v>50</v>
      </c>
      <c r="K3" s="3" t="s">
        <v>51</v>
      </c>
      <c r="L3" s="3" t="s">
        <v>52</v>
      </c>
      <c r="M3" s="3" t="s">
        <v>53</v>
      </c>
      <c r="N3" s="3" t="s">
        <v>54</v>
      </c>
    </row>
    <row r="4" spans="2:14" ht="33" customHeight="1" x14ac:dyDescent="0.55000000000000004">
      <c r="B4" s="11" t="s">
        <v>57</v>
      </c>
      <c r="C4" s="8">
        <v>1950000</v>
      </c>
      <c r="D4" s="8">
        <v>1950000</v>
      </c>
      <c r="E4" s="8">
        <v>1850000</v>
      </c>
      <c r="F4" s="8">
        <v>1800000</v>
      </c>
      <c r="G4" s="8">
        <v>1800000</v>
      </c>
      <c r="H4" s="8">
        <v>1850000</v>
      </c>
      <c r="I4" s="8">
        <v>1850000</v>
      </c>
      <c r="J4" s="8">
        <v>1850000</v>
      </c>
      <c r="K4" s="8">
        <v>1900000</v>
      </c>
      <c r="L4" s="8">
        <v>1900000</v>
      </c>
      <c r="M4" s="8">
        <v>1900000</v>
      </c>
      <c r="N4" s="8">
        <v>1950000</v>
      </c>
    </row>
    <row r="5" spans="2:14" ht="33" customHeight="1" x14ac:dyDescent="0.55000000000000004">
      <c r="B5" s="11" t="s">
        <v>55</v>
      </c>
      <c r="C5" s="16">
        <v>-5000</v>
      </c>
      <c r="D5" s="16">
        <v>-5000</v>
      </c>
      <c r="E5" s="16">
        <v>-5000</v>
      </c>
      <c r="F5" s="16">
        <v>-5000</v>
      </c>
      <c r="G5" s="16">
        <v>-5000</v>
      </c>
      <c r="H5" s="16">
        <v>-5000</v>
      </c>
      <c r="I5" s="16">
        <v>-5000</v>
      </c>
      <c r="J5" s="16">
        <v>-5000</v>
      </c>
      <c r="K5" s="16">
        <v>-5000</v>
      </c>
      <c r="L5" s="16">
        <v>-5000</v>
      </c>
      <c r="M5" s="16">
        <v>-5000</v>
      </c>
      <c r="N5" s="16">
        <v>-5000</v>
      </c>
    </row>
    <row r="6" spans="2:14" ht="33" customHeight="1" x14ac:dyDescent="0.55000000000000004">
      <c r="B6" s="5" t="s">
        <v>58</v>
      </c>
      <c r="C6" s="12">
        <f>SUM(C4:C5)</f>
        <v>1945000</v>
      </c>
      <c r="D6" s="12">
        <f t="shared" ref="D6:N6" si="0">SUM(D4:D5)</f>
        <v>1945000</v>
      </c>
      <c r="E6" s="12">
        <f t="shared" si="0"/>
        <v>1845000</v>
      </c>
      <c r="F6" s="12">
        <f t="shared" si="0"/>
        <v>1795000</v>
      </c>
      <c r="G6" s="12">
        <f t="shared" si="0"/>
        <v>1795000</v>
      </c>
      <c r="H6" s="12">
        <f t="shared" si="0"/>
        <v>1845000</v>
      </c>
      <c r="I6" s="12">
        <f t="shared" si="0"/>
        <v>1845000</v>
      </c>
      <c r="J6" s="12">
        <f t="shared" si="0"/>
        <v>1845000</v>
      </c>
      <c r="K6" s="12">
        <f t="shared" si="0"/>
        <v>1895000</v>
      </c>
      <c r="L6" s="12">
        <f t="shared" si="0"/>
        <v>1895000</v>
      </c>
      <c r="M6" s="12">
        <f t="shared" si="0"/>
        <v>1895000</v>
      </c>
      <c r="N6" s="12">
        <f t="shared" si="0"/>
        <v>1945000</v>
      </c>
    </row>
    <row r="7" spans="2:14" ht="33" customHeight="1" x14ac:dyDescent="0.55000000000000004">
      <c r="B7" s="11" t="s">
        <v>7</v>
      </c>
      <c r="C7" s="8">
        <v>305400</v>
      </c>
      <c r="D7" s="8">
        <v>321600</v>
      </c>
      <c r="E7" s="8">
        <v>295800</v>
      </c>
      <c r="F7" s="8">
        <v>339210</v>
      </c>
      <c r="G7" s="8">
        <v>367300</v>
      </c>
      <c r="H7" s="8">
        <v>339810</v>
      </c>
      <c r="I7" s="8">
        <v>281500</v>
      </c>
      <c r="J7" s="8">
        <v>301680</v>
      </c>
      <c r="K7" s="8">
        <v>351200</v>
      </c>
      <c r="L7" s="8">
        <v>289800</v>
      </c>
      <c r="M7" s="8">
        <v>315020</v>
      </c>
      <c r="N7" s="8">
        <v>309190</v>
      </c>
    </row>
    <row r="8" spans="2:14" ht="33" customHeight="1" x14ac:dyDescent="0.55000000000000004">
      <c r="B8" s="11" t="s">
        <v>8</v>
      </c>
      <c r="C8" s="8">
        <v>229600</v>
      </c>
      <c r="D8" s="8">
        <v>210900</v>
      </c>
      <c r="E8" s="8">
        <v>198050</v>
      </c>
      <c r="F8" s="8">
        <v>229800</v>
      </c>
      <c r="G8" s="8">
        <v>241500</v>
      </c>
      <c r="H8" s="8">
        <v>195480</v>
      </c>
      <c r="I8" s="8">
        <v>220980</v>
      </c>
      <c r="J8" s="8">
        <v>184900</v>
      </c>
      <c r="K8" s="8">
        <v>250920</v>
      </c>
      <c r="L8" s="8">
        <v>234810</v>
      </c>
      <c r="M8" s="8">
        <v>261090</v>
      </c>
      <c r="N8" s="8">
        <v>215510</v>
      </c>
    </row>
    <row r="9" spans="2:14" ht="33" customHeight="1" x14ac:dyDescent="0.55000000000000004">
      <c r="B9" s="11" t="s">
        <v>9</v>
      </c>
      <c r="C9" s="8">
        <v>801900</v>
      </c>
      <c r="D9" s="8">
        <v>776390</v>
      </c>
      <c r="E9" s="8">
        <v>814570</v>
      </c>
      <c r="F9" s="8">
        <v>771900</v>
      </c>
      <c r="G9" s="8">
        <v>705900</v>
      </c>
      <c r="H9" s="8">
        <v>812230</v>
      </c>
      <c r="I9" s="8">
        <v>851090</v>
      </c>
      <c r="J9" s="8">
        <v>779530</v>
      </c>
      <c r="K9" s="8">
        <v>791040</v>
      </c>
      <c r="L9" s="8">
        <v>766090</v>
      </c>
      <c r="M9" s="8">
        <v>861000</v>
      </c>
      <c r="N9" s="8">
        <v>861500</v>
      </c>
    </row>
    <row r="10" spans="2:14" ht="33" customHeight="1" x14ac:dyDescent="0.55000000000000004">
      <c r="B10" s="11" t="s">
        <v>37</v>
      </c>
      <c r="C10" s="8">
        <v>401000</v>
      </c>
      <c r="D10" s="8">
        <v>392500</v>
      </c>
      <c r="E10" s="8">
        <v>402500</v>
      </c>
      <c r="F10" s="8">
        <v>381200</v>
      </c>
      <c r="G10" s="8">
        <v>396550</v>
      </c>
      <c r="H10" s="8">
        <v>385000</v>
      </c>
      <c r="I10" s="8">
        <v>352500</v>
      </c>
      <c r="J10" s="8">
        <v>401530</v>
      </c>
      <c r="K10" s="8">
        <v>425100</v>
      </c>
      <c r="L10" s="8">
        <v>401970</v>
      </c>
      <c r="M10" s="8">
        <v>399010</v>
      </c>
      <c r="N10" s="8">
        <v>321670</v>
      </c>
    </row>
    <row r="11" spans="2:14" ht="33" customHeight="1" x14ac:dyDescent="0.55000000000000004">
      <c r="B11" s="5" t="s">
        <v>5</v>
      </c>
      <c r="C11" s="12">
        <f>SUM(C7:C10)</f>
        <v>1737900</v>
      </c>
      <c r="D11" s="12">
        <f t="shared" ref="D11:N11" si="1">SUM(D7:D10)</f>
        <v>1701390</v>
      </c>
      <c r="E11" s="12">
        <f t="shared" si="1"/>
        <v>1710920</v>
      </c>
      <c r="F11" s="12">
        <f t="shared" si="1"/>
        <v>1722110</v>
      </c>
      <c r="G11" s="12">
        <f t="shared" si="1"/>
        <v>1711250</v>
      </c>
      <c r="H11" s="12">
        <f t="shared" si="1"/>
        <v>1732520</v>
      </c>
      <c r="I11" s="12">
        <f t="shared" si="1"/>
        <v>1706070</v>
      </c>
      <c r="J11" s="12">
        <f t="shared" si="1"/>
        <v>1667640</v>
      </c>
      <c r="K11" s="12">
        <f t="shared" si="1"/>
        <v>1818260</v>
      </c>
      <c r="L11" s="12">
        <f t="shared" si="1"/>
        <v>1692670</v>
      </c>
      <c r="M11" s="12">
        <f t="shared" si="1"/>
        <v>1836120</v>
      </c>
      <c r="N11" s="12">
        <f t="shared" si="1"/>
        <v>1707870</v>
      </c>
    </row>
    <row r="12" spans="2:14" ht="33" customHeight="1" x14ac:dyDescent="0.55000000000000004">
      <c r="B12" s="14" t="s">
        <v>56</v>
      </c>
      <c r="C12" s="15">
        <f>C6-C11</f>
        <v>207100</v>
      </c>
      <c r="D12" s="15">
        <f t="shared" ref="D12:N12" si="2">D6-D11</f>
        <v>243610</v>
      </c>
      <c r="E12" s="15">
        <f t="shared" si="2"/>
        <v>134080</v>
      </c>
      <c r="F12" s="15">
        <f t="shared" si="2"/>
        <v>72890</v>
      </c>
      <c r="G12" s="15">
        <f t="shared" si="2"/>
        <v>83750</v>
      </c>
      <c r="H12" s="15">
        <f t="shared" si="2"/>
        <v>112480</v>
      </c>
      <c r="I12" s="15">
        <f t="shared" si="2"/>
        <v>138930</v>
      </c>
      <c r="J12" s="15">
        <f t="shared" si="2"/>
        <v>177360</v>
      </c>
      <c r="K12" s="15">
        <f t="shared" si="2"/>
        <v>76740</v>
      </c>
      <c r="L12" s="15">
        <f t="shared" si="2"/>
        <v>202330</v>
      </c>
      <c r="M12" s="15">
        <f t="shared" si="2"/>
        <v>58880</v>
      </c>
      <c r="N12" s="15">
        <f t="shared" si="2"/>
        <v>237130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94329-6B6B-4042-915C-FA3D33A71498}">
  <dimension ref="B1:F17"/>
  <sheetViews>
    <sheetView tabSelected="1" workbookViewId="0"/>
  </sheetViews>
  <sheetFormatPr defaultRowHeight="18" x14ac:dyDescent="0.55000000000000004"/>
  <cols>
    <col min="1" max="1" width="5.58203125" customWidth="1"/>
    <col min="3" max="6" width="13.58203125" customWidth="1"/>
  </cols>
  <sheetData>
    <row r="1" spans="2:6" ht="38.5" x14ac:dyDescent="0.55000000000000004">
      <c r="B1" s="1" t="s">
        <v>59</v>
      </c>
      <c r="C1" s="1"/>
      <c r="D1" s="1"/>
      <c r="E1" s="1"/>
      <c r="F1" s="1"/>
    </row>
    <row r="3" spans="2:6" ht="22.5" x14ac:dyDescent="0.55000000000000004">
      <c r="B3" s="20" t="s">
        <v>77</v>
      </c>
    </row>
    <row r="5" spans="2:6" x14ac:dyDescent="0.55000000000000004">
      <c r="B5" s="19" t="s">
        <v>76</v>
      </c>
      <c r="C5" s="19" t="s">
        <v>72</v>
      </c>
      <c r="D5" s="19" t="s">
        <v>73</v>
      </c>
      <c r="E5" s="19" t="s">
        <v>74</v>
      </c>
      <c r="F5" s="19" t="s">
        <v>75</v>
      </c>
    </row>
    <row r="6" spans="2:6" ht="21.9" customHeight="1" x14ac:dyDescent="0.55000000000000004">
      <c r="B6" s="10" t="s">
        <v>60</v>
      </c>
      <c r="C6" s="8">
        <v>750</v>
      </c>
      <c r="D6" s="8">
        <v>1210</v>
      </c>
      <c r="E6" s="8">
        <f>SUM(C6:D6)</f>
        <v>1960</v>
      </c>
      <c r="F6" s="19"/>
    </row>
    <row r="7" spans="2:6" ht="21.9" customHeight="1" x14ac:dyDescent="0.55000000000000004">
      <c r="B7" s="10" t="s">
        <v>61</v>
      </c>
      <c r="C7" s="8">
        <v>834</v>
      </c>
      <c r="D7" s="8">
        <v>1180</v>
      </c>
      <c r="E7" s="8">
        <f t="shared" ref="E7:E17" si="0">SUM(C7:D7)</f>
        <v>2014</v>
      </c>
      <c r="F7" s="19"/>
    </row>
    <row r="8" spans="2:6" ht="21.9" customHeight="1" x14ac:dyDescent="0.55000000000000004">
      <c r="B8" s="10" t="s">
        <v>62</v>
      </c>
      <c r="C8" s="8">
        <v>910</v>
      </c>
      <c r="D8" s="8">
        <v>1301</v>
      </c>
      <c r="E8" s="8">
        <f t="shared" si="0"/>
        <v>2211</v>
      </c>
      <c r="F8" s="19"/>
    </row>
    <row r="9" spans="2:6" ht="21.9" customHeight="1" x14ac:dyDescent="0.55000000000000004">
      <c r="B9" s="10" t="s">
        <v>63</v>
      </c>
      <c r="C9" s="8">
        <v>894</v>
      </c>
      <c r="D9" s="8">
        <v>1257</v>
      </c>
      <c r="E9" s="8">
        <f t="shared" si="0"/>
        <v>2151</v>
      </c>
      <c r="F9" s="19"/>
    </row>
    <row r="10" spans="2:6" ht="21.9" customHeight="1" x14ac:dyDescent="0.55000000000000004">
      <c r="B10" s="10" t="s">
        <v>64</v>
      </c>
      <c r="C10" s="8">
        <v>1021</v>
      </c>
      <c r="D10" s="8">
        <v>1127</v>
      </c>
      <c r="E10" s="8">
        <f t="shared" si="0"/>
        <v>2148</v>
      </c>
      <c r="F10" s="19"/>
    </row>
    <row r="11" spans="2:6" ht="21.9" customHeight="1" x14ac:dyDescent="0.55000000000000004">
      <c r="B11" s="10" t="s">
        <v>65</v>
      </c>
      <c r="C11" s="8">
        <v>945</v>
      </c>
      <c r="D11" s="8">
        <v>978</v>
      </c>
      <c r="E11" s="8">
        <f t="shared" si="0"/>
        <v>1923</v>
      </c>
      <c r="F11" s="19"/>
    </row>
    <row r="12" spans="2:6" ht="21.9" customHeight="1" x14ac:dyDescent="0.55000000000000004">
      <c r="B12" s="10" t="s">
        <v>66</v>
      </c>
      <c r="C12" s="8">
        <v>899</v>
      </c>
      <c r="D12" s="8">
        <v>1091</v>
      </c>
      <c r="E12" s="8">
        <f t="shared" si="0"/>
        <v>1990</v>
      </c>
      <c r="F12" s="19"/>
    </row>
    <row r="13" spans="2:6" ht="21.9" customHeight="1" x14ac:dyDescent="0.55000000000000004">
      <c r="B13" s="10" t="s">
        <v>67</v>
      </c>
      <c r="C13" s="8">
        <v>952</v>
      </c>
      <c r="D13" s="8">
        <v>1205</v>
      </c>
      <c r="E13" s="8">
        <f t="shared" si="0"/>
        <v>2157</v>
      </c>
      <c r="F13" s="19"/>
    </row>
    <row r="14" spans="2:6" ht="21.9" customHeight="1" x14ac:dyDescent="0.55000000000000004">
      <c r="B14" s="10" t="s">
        <v>68</v>
      </c>
      <c r="C14" s="8">
        <v>1091</v>
      </c>
      <c r="D14" s="8">
        <v>1287</v>
      </c>
      <c r="E14" s="8">
        <f t="shared" si="0"/>
        <v>2378</v>
      </c>
      <c r="F14" s="19"/>
    </row>
    <row r="15" spans="2:6" ht="21.9" customHeight="1" x14ac:dyDescent="0.55000000000000004">
      <c r="B15" s="10" t="s">
        <v>69</v>
      </c>
      <c r="C15" s="8">
        <v>1052</v>
      </c>
      <c r="D15" s="8">
        <v>1196</v>
      </c>
      <c r="E15" s="8">
        <f t="shared" si="0"/>
        <v>2248</v>
      </c>
      <c r="F15" s="19"/>
    </row>
    <row r="16" spans="2:6" ht="21.9" customHeight="1" x14ac:dyDescent="0.55000000000000004">
      <c r="B16" s="10" t="s">
        <v>70</v>
      </c>
      <c r="C16" s="8">
        <v>944</v>
      </c>
      <c r="D16" s="8">
        <v>1191</v>
      </c>
      <c r="E16" s="8">
        <f t="shared" si="0"/>
        <v>2135</v>
      </c>
      <c r="F16" s="19"/>
    </row>
    <row r="17" spans="2:6" ht="21.9" customHeight="1" x14ac:dyDescent="0.55000000000000004">
      <c r="B17" s="10" t="s">
        <v>71</v>
      </c>
      <c r="C17" s="8">
        <v>1120</v>
      </c>
      <c r="D17" s="8">
        <v>1270</v>
      </c>
      <c r="E17" s="8">
        <f t="shared" si="0"/>
        <v>2390</v>
      </c>
      <c r="F17" s="19"/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開業計画</vt:lpstr>
      <vt:lpstr>支出</vt:lpstr>
      <vt:lpstr>損益</vt:lpstr>
      <vt:lpstr>来客数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2024-04-02T11:25:47Z</dcterms:created>
  <dcterms:modified xsi:type="dcterms:W3CDTF">2024-04-02T11:25:50Z</dcterms:modified>
</cp:coreProperties>
</file>